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变更前" sheetId="32" r:id="rId1"/>
    <sheet name="变更后" sheetId="43" r:id="rId2"/>
  </sheets>
  <definedNames>
    <definedName name="_xlnm._FilterDatabase" localSheetId="0" hidden="1">变更前!$A$7:$AC$9</definedName>
  </definedNames>
  <calcPr calcId="144525"/>
</workbook>
</file>

<file path=xl/sharedStrings.xml><?xml version="1.0" encoding="utf-8"?>
<sst xmlns="http://schemas.openxmlformats.org/spreadsheetml/2006/main" count="135" uniqueCount="73">
  <si>
    <t>附件1</t>
  </si>
  <si>
    <t xml:space="preserve"> </t>
  </si>
  <si>
    <t>岚县2026年第二批变更帮扶资金项目汇总表（变更前）</t>
  </si>
  <si>
    <t>序号</t>
  </si>
  <si>
    <t>乡镇
（单位）</t>
  </si>
  <si>
    <t>行政村</t>
  </si>
  <si>
    <t>项目名称</t>
  </si>
  <si>
    <t>项目类别</t>
  </si>
  <si>
    <t>建设性质</t>
  </si>
  <si>
    <t>实施地点</t>
  </si>
  <si>
    <t>实施期限</t>
  </si>
  <si>
    <t>建设
内容及规模</t>
  </si>
  <si>
    <t>资金来源及规模</t>
  </si>
  <si>
    <t>绩效目标</t>
  </si>
  <si>
    <t>联农带农机制</t>
  </si>
  <si>
    <t>产业项目扶持方式（资产租赁类、保底分红类、补贴类、先建后补类）</t>
  </si>
  <si>
    <t>受益对象</t>
  </si>
  <si>
    <t>项目经营主体及法人代表</t>
  </si>
  <si>
    <t>项目实施单位及责任人</t>
  </si>
  <si>
    <t>项目主管单位</t>
  </si>
  <si>
    <t>备注</t>
  </si>
  <si>
    <t xml:space="preserve">项目类型 </t>
  </si>
  <si>
    <t>二级项目类型</t>
  </si>
  <si>
    <t>项目子类型</t>
  </si>
  <si>
    <t>计划开工时间</t>
  </si>
  <si>
    <t>计划完工时间</t>
  </si>
  <si>
    <t>预算总
投资
（万元）</t>
  </si>
  <si>
    <t>2025年使用衔接资金（万元）</t>
  </si>
  <si>
    <t>帮扶资金（万元）</t>
  </si>
  <si>
    <t>其他资金
（万元）</t>
  </si>
  <si>
    <t>受益村数（个）</t>
  </si>
  <si>
    <t>受益户数（户）</t>
  </si>
  <si>
    <t>受益人口数（人）</t>
  </si>
  <si>
    <t>其中</t>
  </si>
  <si>
    <t>受益脱贫村数（个）</t>
  </si>
  <si>
    <t>受益脱贫户数及防止返贫监测对象户数（户）</t>
  </si>
  <si>
    <t>受益脱贫人口数及防止返贫监测对象人口数（人）</t>
  </si>
  <si>
    <t>王狮乡</t>
  </si>
  <si>
    <t>蛤蟆神村</t>
  </si>
  <si>
    <t>蛤蟆神村乡村旅游基础设施夯实项目</t>
  </si>
  <si>
    <t>产业发展</t>
  </si>
  <si>
    <t>生产项目</t>
  </si>
  <si>
    <t>休闲农业与乡村旅游</t>
  </si>
  <si>
    <t>新建</t>
  </si>
  <si>
    <t>整村夜游景点打造，对村口公园至沙棘产业园的现有沿河道路修缮提升，实现蛤蟆神景区与沙棘产业园区的步行串联，建设蛤蟆神村小型市集、整村环境提升、露营烧烤基地设施完善等。</t>
  </si>
  <si>
    <t>基础设施完善度：木栈道、观景平台改造及沿河道路整治完工率 100%，整村建筑亮化覆盖率 100%，配套设施（护栏、指示牌）完好率≥98%。​产业融合效果：成功串联景区与沙棘产业园，为沙棘研学观光活动提供基础条件，带动沙棘产品销售增收 。​就业增收成效：带动本村脱贫户 、监测对象就业。​
人居环境改善：村内夜间照明覆盖率从 60% 提升至 100%，沿河道路整洁度达 100%，村民对人居环境满意度≥95%。</t>
  </si>
  <si>
    <t xml:space="preserve">务工就业带动：项目施工阶段（道路平整、木栈道搭建、亮化安装）优先聘用本村脱贫户、监测对象，签订短期务工协议；运营阶段设置木栈道管护、亮化设施维护、沿河道路保洁等公益性岗位，脱贫户、监测对象占比不低于 80%。​产业协作带动：由村集体牵头与沙棘产业园、本地民宿签订合作协议，组织脱贫户参与沙棘研学讲解、景区引导等服务，按服务人次获取劳务报酬；鼓励农户在沿河道路沿线设置沙棘产品展销点，村集体统一规划、免收摊位费。​
</t>
  </si>
  <si>
    <t>山西蒲谷香文化旅游发展有限公司</t>
  </si>
  <si>
    <t>王狮乡人民政府 （刘中炜）</t>
  </si>
  <si>
    <t>岚县农业农村局</t>
  </si>
  <si>
    <t>合计</t>
  </si>
  <si>
    <t>附件2</t>
  </si>
  <si>
    <t>岚县2026年第二批变更帮扶资金项目汇总表（变更后）</t>
  </si>
  <si>
    <t>项目类型</t>
  </si>
  <si>
    <t>预算总
投资（万元）</t>
  </si>
  <si>
    <t>其他资金（万元）</t>
  </si>
  <si>
    <t>总投资</t>
  </si>
  <si>
    <t>其他资金</t>
  </si>
  <si>
    <t>项目补助标准</t>
  </si>
  <si>
    <t>蛤蟆神景区露营地业态提升项目</t>
  </si>
  <si>
    <t>新建无动力乐园，咖啡屋、茶吧休闲平台、树屋建设装饰以及安装等。</t>
  </si>
  <si>
    <t>通过项目建成投用，有效提升蛤蟆神景区整体吸引力和接待能力，稳定提供村级文旅就业岗位，持续带动村民务工增收、农副产品变现，壮大村级文旅产业活力，夯实乡村产业振兴基础，全面完成产业项目建设及惠民带农绩效目标。</t>
  </si>
  <si>
    <t>项目建设阶段优先吸纳本村村民务工就业，带动本地劳动力就地增收；项目运营后，优先聘用本村脱贫户、监测户、低收入群众参与场地管护、保洁、服务值守等岗位，实现产业发展普惠全村、重点群体优先受益。</t>
  </si>
  <si>
    <t>蛤蟆神村委
（张佳淼）</t>
  </si>
  <si>
    <t>王狮乡人民政府（梁少华）</t>
  </si>
  <si>
    <t>蛤蟆神村产业打造项目</t>
  </si>
  <si>
    <t>对民宿小游园改造、四合院民宿建设、四合院民宿装饰、四合院民宿安装等。</t>
  </si>
  <si>
    <t>完善本村乡村民宿文旅配套体系，丰富乡村休闲旅游业态，提升村庄文旅承载能力和整体品质。通过项目落地投用，持续稳定提供本地就业岗位，带动村民就地就近增收，激活村级文旅产业活力，夯实乡村产业振兴发展基础，圆满完成产业项目建设及联农惠民绩效任务。</t>
  </si>
  <si>
    <t>项目建设期间优先吸纳本村劳动力、脱贫户、监测户参与施工辅助、场地整理、杂物清理等工作，兑现劳务薪酬；项目建成运营后，优先聘用本村村民从事民宿保洁、运维管理、接待服务等岗位。</t>
  </si>
  <si>
    <t xml:space="preserve">蛤蟆神景区整村环境提升项目 </t>
  </si>
  <si>
    <t>蛤蟆神景区整村亮化、整村绿化、整村营地提升、灌溉工程、舞台工程、生活给排水工程、窑鸡茅草长廊等。</t>
  </si>
  <si>
    <t>有效提升村庄整体风貌和景区品牌档次，完善乡村旅游服务功能，持续释放文旅发展红利，稳定带动村民就地就业、多元增收，进一步筑牢本村乡村旅游产业根基，顺利完成产业发展与联农惠民各项绩效指标。</t>
  </si>
  <si>
    <t>建立“基建务工、环境提质、全民受益”的联农带农机制，项目建设期间优先吸纳本村劳动力、脱贫户、监测户参与绿化栽植、场地平整、设施辅助、环境卫生清理等务工，兑现劳务报酬；项目建成后，大幅优化村庄整体环境、完善文旅配套和民生设施，提升景区接待承载力，带动村内露营、餐饮、农特产品销售发展，衍生更多本地服务岗位，持续带动村民劳务增收、经营增收，实现产业提质与群众普惠双赢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</si>
</sst>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9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9"/>
      <color rgb="FF000000"/>
      <name val="宋体"/>
      <charset val="134"/>
    </font>
    <font>
      <sz val="16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b/>
      <sz val="28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  <scheme val="major"/>
    </font>
    <font>
      <sz val="16"/>
      <color rgb="FF000000"/>
      <name val="宋体"/>
      <charset val="134"/>
      <scheme val="major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0" fontId="20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0" fillId="0" borderId="0" applyBorder="0">
      <alignment vertical="center"/>
    </xf>
    <xf numFmtId="0" fontId="20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33" borderId="15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4" fillId="26" borderId="1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27" borderId="13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27" borderId="12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NumberFormat="1" applyFont="1" applyFill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15" fillId="0" borderId="1" xfId="0" applyNumberFormat="1" applyFont="1" applyFill="1" applyBorder="1" applyAlignment="1" applyProtection="1">
      <alignment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9"/>
  <sheetViews>
    <sheetView zoomScale="53" zoomScaleNormal="53" workbookViewId="0">
      <selection activeCell="A3" sqref="A3:AC9"/>
    </sheetView>
  </sheetViews>
  <sheetFormatPr defaultColWidth="9" defaultRowHeight="14.25"/>
  <cols>
    <col min="1" max="2" width="9" style="31"/>
    <col min="3" max="3" width="11.125" style="31" customWidth="1"/>
    <col min="4" max="4" width="17.2583333333333" style="31" customWidth="1"/>
    <col min="5" max="8" width="9" style="31"/>
    <col min="9" max="9" width="16.8833333333333" style="31" customWidth="1"/>
    <col min="10" max="10" width="12.5" style="31" customWidth="1"/>
    <col min="11" max="11" width="13.3833333333333" style="31" customWidth="1"/>
    <col min="12" max="12" width="23.125" style="31" customWidth="1"/>
    <col min="13" max="13" width="9.875" style="31"/>
    <col min="14" max="14" width="9" style="31"/>
    <col min="15" max="15" width="10.8416666666667" style="31" customWidth="1"/>
    <col min="16" max="16" width="9" style="31"/>
    <col min="17" max="17" width="36.25" style="31" customWidth="1"/>
    <col min="18" max="18" width="39" style="31" customWidth="1"/>
    <col min="19" max="19" width="21.0333333333333" style="31" customWidth="1"/>
    <col min="20" max="20" width="10.625" style="31" customWidth="1"/>
    <col min="21" max="21" width="10.25" style="31" customWidth="1"/>
    <col min="22" max="23" width="10.75" style="31" customWidth="1"/>
    <col min="24" max="24" width="12" style="31" customWidth="1"/>
    <col min="25" max="25" width="11.875" style="31" customWidth="1"/>
    <col min="26" max="26" width="14.5583333333333" style="31" customWidth="1"/>
    <col min="27" max="27" width="14.2583333333333" style="31" customWidth="1"/>
    <col min="28" max="16384" width="9" style="31"/>
  </cols>
  <sheetData>
    <row r="1" s="31" customFormat="1" spans="1:1">
      <c r="A1" s="31" t="s">
        <v>0</v>
      </c>
    </row>
    <row r="2" s="31" customFormat="1" ht="45" customHeight="1" spans="1:29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="31" customFormat="1" ht="34.5" spans="1:29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="1" customFormat="1" ht="28" customHeight="1" spans="1:28">
      <c r="A4" s="3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26" t="s">
        <v>1</v>
      </c>
      <c r="X4" s="26"/>
      <c r="Y4" s="26"/>
      <c r="Z4" s="26"/>
      <c r="AA4" s="26"/>
      <c r="AB4" s="26"/>
    </row>
    <row r="5" s="31" customFormat="1" ht="38" customHeight="1" spans="1:29">
      <c r="A5" s="36" t="s">
        <v>3</v>
      </c>
      <c r="B5" s="37" t="s">
        <v>4</v>
      </c>
      <c r="C5" s="37" t="s">
        <v>5</v>
      </c>
      <c r="D5" s="37" t="s">
        <v>6</v>
      </c>
      <c r="E5" s="37" t="s">
        <v>7</v>
      </c>
      <c r="F5" s="37"/>
      <c r="G5" s="37"/>
      <c r="H5" s="37" t="s">
        <v>8</v>
      </c>
      <c r="I5" s="37" t="s">
        <v>9</v>
      </c>
      <c r="J5" s="37" t="s">
        <v>10</v>
      </c>
      <c r="K5" s="37"/>
      <c r="L5" s="37" t="s">
        <v>11</v>
      </c>
      <c r="M5" s="37" t="s">
        <v>12</v>
      </c>
      <c r="N5" s="37"/>
      <c r="O5" s="37"/>
      <c r="P5" s="37"/>
      <c r="Q5" s="37" t="s">
        <v>13</v>
      </c>
      <c r="R5" s="37" t="s">
        <v>14</v>
      </c>
      <c r="S5" s="45" t="s">
        <v>15</v>
      </c>
      <c r="T5" s="45" t="s">
        <v>16</v>
      </c>
      <c r="U5" s="45"/>
      <c r="V5" s="45"/>
      <c r="W5" s="45"/>
      <c r="X5" s="45"/>
      <c r="Y5" s="45"/>
      <c r="Z5" s="45" t="s">
        <v>17</v>
      </c>
      <c r="AA5" s="46" t="s">
        <v>18</v>
      </c>
      <c r="AB5" s="46" t="s">
        <v>19</v>
      </c>
      <c r="AC5" s="47" t="s">
        <v>20</v>
      </c>
    </row>
    <row r="6" s="31" customFormat="1" ht="20.25" spans="1:29">
      <c r="A6" s="36"/>
      <c r="B6" s="37"/>
      <c r="C6" s="37"/>
      <c r="D6" s="37"/>
      <c r="E6" s="37" t="s">
        <v>21</v>
      </c>
      <c r="F6" s="37" t="s">
        <v>22</v>
      </c>
      <c r="G6" s="37" t="s">
        <v>23</v>
      </c>
      <c r="H6" s="37"/>
      <c r="I6" s="37"/>
      <c r="J6" s="37" t="s">
        <v>24</v>
      </c>
      <c r="K6" s="37" t="s">
        <v>25</v>
      </c>
      <c r="L6" s="37"/>
      <c r="M6" s="37" t="s">
        <v>26</v>
      </c>
      <c r="N6" s="37" t="s">
        <v>27</v>
      </c>
      <c r="O6" s="37" t="s">
        <v>28</v>
      </c>
      <c r="P6" s="37" t="s">
        <v>29</v>
      </c>
      <c r="Q6" s="37"/>
      <c r="R6" s="37"/>
      <c r="S6" s="45"/>
      <c r="T6" s="46" t="s">
        <v>30</v>
      </c>
      <c r="U6" s="46" t="s">
        <v>31</v>
      </c>
      <c r="V6" s="46" t="s">
        <v>32</v>
      </c>
      <c r="W6" s="45" t="s">
        <v>33</v>
      </c>
      <c r="X6" s="45"/>
      <c r="Y6" s="45"/>
      <c r="Z6" s="45"/>
      <c r="AA6" s="46"/>
      <c r="AB6" s="46"/>
      <c r="AC6" s="47"/>
    </row>
    <row r="7" s="31" customFormat="1" ht="185" customHeight="1" spans="1:29">
      <c r="A7" s="36"/>
      <c r="B7" s="37"/>
      <c r="C7" s="37"/>
      <c r="D7" s="37"/>
      <c r="E7" s="43"/>
      <c r="F7" s="43"/>
      <c r="G7" s="4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45"/>
      <c r="T7" s="46"/>
      <c r="U7" s="46"/>
      <c r="V7" s="46"/>
      <c r="W7" s="46" t="s">
        <v>34</v>
      </c>
      <c r="X7" s="46" t="s">
        <v>35</v>
      </c>
      <c r="Y7" s="46" t="s">
        <v>36</v>
      </c>
      <c r="Z7" s="45"/>
      <c r="AA7" s="46"/>
      <c r="AB7" s="46"/>
      <c r="AC7" s="47"/>
    </row>
    <row r="8" s="32" customFormat="1" ht="409" customHeight="1" spans="1:29">
      <c r="A8" s="38">
        <v>1</v>
      </c>
      <c r="B8" s="39" t="s">
        <v>37</v>
      </c>
      <c r="C8" s="40" t="s">
        <v>38</v>
      </c>
      <c r="D8" s="41" t="s">
        <v>39</v>
      </c>
      <c r="E8" s="40" t="s">
        <v>40</v>
      </c>
      <c r="F8" s="40" t="s">
        <v>41</v>
      </c>
      <c r="G8" s="40" t="s">
        <v>42</v>
      </c>
      <c r="H8" s="40" t="s">
        <v>43</v>
      </c>
      <c r="I8" s="40" t="s">
        <v>38</v>
      </c>
      <c r="J8" s="44">
        <v>2026.04</v>
      </c>
      <c r="K8" s="44">
        <v>2026.09</v>
      </c>
      <c r="L8" s="41" t="s">
        <v>44</v>
      </c>
      <c r="M8" s="44">
        <v>984.7</v>
      </c>
      <c r="N8" s="44"/>
      <c r="O8" s="44">
        <v>984.7</v>
      </c>
      <c r="P8" s="40">
        <v>0</v>
      </c>
      <c r="Q8" s="40" t="s">
        <v>45</v>
      </c>
      <c r="R8" s="40" t="s">
        <v>46</v>
      </c>
      <c r="S8" s="41"/>
      <c r="T8" s="41">
        <v>1</v>
      </c>
      <c r="U8" s="41">
        <v>227</v>
      </c>
      <c r="V8" s="41">
        <v>680</v>
      </c>
      <c r="W8" s="41">
        <v>1</v>
      </c>
      <c r="X8" s="41">
        <v>109</v>
      </c>
      <c r="Y8" s="41">
        <v>315</v>
      </c>
      <c r="Z8" s="40" t="s">
        <v>47</v>
      </c>
      <c r="AA8" s="40" t="s">
        <v>48</v>
      </c>
      <c r="AB8" s="40" t="s">
        <v>49</v>
      </c>
      <c r="AC8" s="40"/>
    </row>
    <row r="9" ht="120" customHeight="1" spans="1:29">
      <c r="A9" s="38" t="s">
        <v>50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4">
        <v>984.7</v>
      </c>
      <c r="N9" s="42"/>
      <c r="O9" s="44">
        <v>984.7</v>
      </c>
      <c r="P9" s="40">
        <v>0</v>
      </c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</sheetData>
  <mergeCells count="34">
    <mergeCell ref="A2:AC2"/>
    <mergeCell ref="A3:AC3"/>
    <mergeCell ref="W4:AB4"/>
    <mergeCell ref="E5:G5"/>
    <mergeCell ref="J5:K5"/>
    <mergeCell ref="M5:P5"/>
    <mergeCell ref="T5:Y5"/>
    <mergeCell ref="W6:Y6"/>
    <mergeCell ref="A5:A7"/>
    <mergeCell ref="B5:B7"/>
    <mergeCell ref="C5:C7"/>
    <mergeCell ref="D5:D7"/>
    <mergeCell ref="E6:E7"/>
    <mergeCell ref="F6:F7"/>
    <mergeCell ref="G6:G7"/>
    <mergeCell ref="H5:H7"/>
    <mergeCell ref="I5:I7"/>
    <mergeCell ref="J6:J7"/>
    <mergeCell ref="K6:K7"/>
    <mergeCell ref="L5:L7"/>
    <mergeCell ref="M6:M7"/>
    <mergeCell ref="N6:N7"/>
    <mergeCell ref="O6:O7"/>
    <mergeCell ref="P6:P7"/>
    <mergeCell ref="Q5:Q7"/>
    <mergeCell ref="R5:R7"/>
    <mergeCell ref="S5:S7"/>
    <mergeCell ref="T6:T7"/>
    <mergeCell ref="U6:U7"/>
    <mergeCell ref="V6:V7"/>
    <mergeCell ref="Z5:Z7"/>
    <mergeCell ref="AA5:AA7"/>
    <mergeCell ref="AB5:AB7"/>
    <mergeCell ref="AC5:AC7"/>
  </mergeCells>
  <pageMargins left="0.75" right="0.75" top="1" bottom="1" header="0.5" footer="0.5"/>
  <pageSetup paperSize="9" scale="3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tabSelected="1" workbookViewId="0">
      <selection activeCell="P4" sqref="P4:P6"/>
    </sheetView>
  </sheetViews>
  <sheetFormatPr defaultColWidth="9" defaultRowHeight="14.25"/>
  <cols>
    <col min="1" max="1" width="5.25" style="3" customWidth="1"/>
    <col min="2" max="2" width="6" style="3" customWidth="1"/>
    <col min="3" max="3" width="7.5" style="1" customWidth="1"/>
    <col min="4" max="4" width="18.5" style="1" customWidth="1"/>
    <col min="5" max="9" width="8" style="1" customWidth="1"/>
    <col min="10" max="10" width="8.13333333333333" style="1" customWidth="1"/>
    <col min="11" max="11" width="8.5" style="1" customWidth="1"/>
    <col min="12" max="12" width="13.625" style="1" customWidth="1"/>
    <col min="13" max="14" width="8.13333333333333" style="1" customWidth="1"/>
    <col min="15" max="15" width="10" style="1" customWidth="1"/>
    <col min="16" max="16" width="20.25" style="1" customWidth="1"/>
    <col min="17" max="17" width="20.125" style="1" customWidth="1"/>
    <col min="18" max="18" width="11.8833333333333" style="1" customWidth="1"/>
    <col min="19" max="22" width="7.13333333333333" style="1" customWidth="1"/>
    <col min="23" max="23" width="15.75" style="1" customWidth="1"/>
    <col min="24" max="24" width="10.75" style="1" customWidth="1"/>
    <col min="25" max="25" width="9.625" style="1" customWidth="1"/>
    <col min="26" max="27" width="8" style="1" customWidth="1"/>
    <col min="28" max="28" width="5.13333333333333" style="1" customWidth="1"/>
    <col min="29" max="16384" width="9" style="1"/>
  </cols>
  <sheetData>
    <row r="1" s="1" customFormat="1" spans="1:3">
      <c r="A1" s="3" t="s">
        <v>51</v>
      </c>
      <c r="B1" s="3"/>
      <c r="C1" s="3"/>
    </row>
    <row r="2" s="1" customFormat="1" ht="24" spans="1:28">
      <c r="A2" s="4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="1" customFormat="1" ht="20" customHeight="1" spans="1:28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26"/>
      <c r="X3" s="26"/>
      <c r="Y3" s="26"/>
      <c r="Z3" s="26"/>
      <c r="AA3" s="26"/>
      <c r="AB3" s="26"/>
    </row>
    <row r="4" s="1" customFormat="1" ht="18" customHeight="1" spans="1:28">
      <c r="A4" s="7" t="s">
        <v>3</v>
      </c>
      <c r="B4" s="8" t="s">
        <v>4</v>
      </c>
      <c r="C4" s="9" t="s">
        <v>5</v>
      </c>
      <c r="D4" s="10" t="s">
        <v>6</v>
      </c>
      <c r="E4" s="16" t="s">
        <v>7</v>
      </c>
      <c r="F4" s="17"/>
      <c r="G4" s="18"/>
      <c r="H4" s="9" t="s">
        <v>8</v>
      </c>
      <c r="I4" s="9" t="s">
        <v>9</v>
      </c>
      <c r="J4" s="9" t="s">
        <v>10</v>
      </c>
      <c r="K4" s="9"/>
      <c r="L4" s="9" t="s">
        <v>11</v>
      </c>
      <c r="M4" s="9" t="s">
        <v>12</v>
      </c>
      <c r="N4" s="9"/>
      <c r="O4" s="9"/>
      <c r="P4" s="9" t="s">
        <v>13</v>
      </c>
      <c r="Q4" s="9" t="s">
        <v>14</v>
      </c>
      <c r="R4" s="21" t="s">
        <v>15</v>
      </c>
      <c r="S4" s="22" t="s">
        <v>16</v>
      </c>
      <c r="T4" s="22"/>
      <c r="U4" s="22"/>
      <c r="V4" s="22"/>
      <c r="W4" s="22"/>
      <c r="X4" s="22"/>
      <c r="Y4" s="19" t="s">
        <v>17</v>
      </c>
      <c r="Z4" s="27" t="s">
        <v>18</v>
      </c>
      <c r="AA4" s="27" t="s">
        <v>19</v>
      </c>
      <c r="AB4" s="9" t="s">
        <v>20</v>
      </c>
    </row>
    <row r="5" s="1" customFormat="1" spans="1:28">
      <c r="A5" s="7"/>
      <c r="B5" s="8"/>
      <c r="C5" s="9"/>
      <c r="D5" s="11"/>
      <c r="E5" s="10" t="s">
        <v>53</v>
      </c>
      <c r="F5" s="19" t="s">
        <v>22</v>
      </c>
      <c r="G5" s="19" t="s">
        <v>23</v>
      </c>
      <c r="H5" s="9"/>
      <c r="I5" s="9"/>
      <c r="J5" s="9" t="s">
        <v>24</v>
      </c>
      <c r="K5" s="9" t="s">
        <v>25</v>
      </c>
      <c r="L5" s="9"/>
      <c r="M5" s="9" t="s">
        <v>54</v>
      </c>
      <c r="N5" s="9" t="s">
        <v>28</v>
      </c>
      <c r="O5" s="9" t="s">
        <v>55</v>
      </c>
      <c r="P5" s="9"/>
      <c r="Q5" s="9"/>
      <c r="R5" s="23"/>
      <c r="S5" s="22" t="s">
        <v>30</v>
      </c>
      <c r="T5" s="22" t="s">
        <v>31</v>
      </c>
      <c r="U5" s="22" t="s">
        <v>32</v>
      </c>
      <c r="V5" s="22" t="s">
        <v>33</v>
      </c>
      <c r="W5" s="22"/>
      <c r="X5" s="22"/>
      <c r="Y5" s="28"/>
      <c r="Z5" s="29"/>
      <c r="AA5" s="29"/>
      <c r="AB5" s="9"/>
    </row>
    <row r="6" s="1" customFormat="1" ht="66" customHeight="1" spans="1:28">
      <c r="A6" s="7"/>
      <c r="B6" s="8"/>
      <c r="C6" s="9"/>
      <c r="D6" s="12"/>
      <c r="E6" s="12"/>
      <c r="F6" s="20"/>
      <c r="G6" s="20"/>
      <c r="H6" s="9"/>
      <c r="I6" s="9"/>
      <c r="J6" s="9"/>
      <c r="K6" s="9"/>
      <c r="L6" s="9"/>
      <c r="M6" s="9" t="s">
        <v>56</v>
      </c>
      <c r="N6" s="9" t="s">
        <v>57</v>
      </c>
      <c r="O6" s="9"/>
      <c r="P6" s="9"/>
      <c r="Q6" s="9" t="s">
        <v>58</v>
      </c>
      <c r="R6" s="24"/>
      <c r="S6" s="22"/>
      <c r="T6" s="22"/>
      <c r="U6" s="22"/>
      <c r="V6" s="22" t="s">
        <v>34</v>
      </c>
      <c r="W6" s="22" t="s">
        <v>35</v>
      </c>
      <c r="X6" s="22" t="s">
        <v>36</v>
      </c>
      <c r="Y6" s="20"/>
      <c r="Z6" s="30"/>
      <c r="AA6" s="30"/>
      <c r="AB6" s="9" t="s">
        <v>20</v>
      </c>
    </row>
    <row r="7" s="1" customFormat="1" ht="150" customHeight="1" spans="1:28">
      <c r="A7" s="13">
        <v>1</v>
      </c>
      <c r="B7" s="13" t="s">
        <v>37</v>
      </c>
      <c r="C7" s="14" t="s">
        <v>38</v>
      </c>
      <c r="D7" s="14" t="s">
        <v>59</v>
      </c>
      <c r="E7" s="14" t="s">
        <v>40</v>
      </c>
      <c r="F7" s="14" t="s">
        <v>41</v>
      </c>
      <c r="G7" s="14" t="s">
        <v>42</v>
      </c>
      <c r="H7" s="14" t="s">
        <v>43</v>
      </c>
      <c r="I7" s="14" t="s">
        <v>38</v>
      </c>
      <c r="J7" s="14">
        <v>2026.03</v>
      </c>
      <c r="K7" s="14">
        <v>2026.08</v>
      </c>
      <c r="L7" s="14" t="s">
        <v>60</v>
      </c>
      <c r="M7" s="14">
        <v>307.16</v>
      </c>
      <c r="N7" s="14">
        <v>307.16</v>
      </c>
      <c r="O7" s="14">
        <v>0</v>
      </c>
      <c r="P7" s="14" t="s">
        <v>61</v>
      </c>
      <c r="Q7" s="14" t="s">
        <v>62</v>
      </c>
      <c r="R7" s="14"/>
      <c r="S7" s="14">
        <v>1</v>
      </c>
      <c r="T7" s="14">
        <v>227</v>
      </c>
      <c r="U7" s="14">
        <v>680</v>
      </c>
      <c r="V7" s="14">
        <v>1</v>
      </c>
      <c r="W7" s="14">
        <v>109</v>
      </c>
      <c r="X7" s="14">
        <v>315</v>
      </c>
      <c r="Y7" s="14" t="s">
        <v>63</v>
      </c>
      <c r="Z7" s="14" t="s">
        <v>64</v>
      </c>
      <c r="AA7" s="14" t="s">
        <v>49</v>
      </c>
      <c r="AB7" s="14"/>
    </row>
    <row r="8" s="1" customFormat="1" ht="138" customHeight="1" spans="1:28">
      <c r="A8" s="13">
        <v>2</v>
      </c>
      <c r="B8" s="13" t="s">
        <v>37</v>
      </c>
      <c r="C8" s="14" t="s">
        <v>38</v>
      </c>
      <c r="D8" s="14" t="s">
        <v>65</v>
      </c>
      <c r="E8" s="14" t="s">
        <v>40</v>
      </c>
      <c r="F8" s="14" t="s">
        <v>41</v>
      </c>
      <c r="G8" s="14" t="s">
        <v>42</v>
      </c>
      <c r="H8" s="14" t="s">
        <v>43</v>
      </c>
      <c r="I8" s="14" t="s">
        <v>38</v>
      </c>
      <c r="J8" s="14">
        <v>2026.03</v>
      </c>
      <c r="K8" s="14">
        <v>2026.08</v>
      </c>
      <c r="L8" s="14" t="s">
        <v>66</v>
      </c>
      <c r="M8" s="14">
        <v>285.86</v>
      </c>
      <c r="N8" s="14">
        <v>285.86</v>
      </c>
      <c r="O8" s="14">
        <v>0</v>
      </c>
      <c r="P8" s="14" t="s">
        <v>67</v>
      </c>
      <c r="Q8" s="14" t="s">
        <v>68</v>
      </c>
      <c r="R8" s="14"/>
      <c r="S8" s="14">
        <v>1</v>
      </c>
      <c r="T8" s="14">
        <v>227</v>
      </c>
      <c r="U8" s="14">
        <v>680</v>
      </c>
      <c r="V8" s="14">
        <v>1</v>
      </c>
      <c r="W8" s="14">
        <v>109</v>
      </c>
      <c r="X8" s="14">
        <v>315</v>
      </c>
      <c r="Y8" s="14" t="s">
        <v>63</v>
      </c>
      <c r="Z8" s="14" t="s">
        <v>64</v>
      </c>
      <c r="AA8" s="14" t="s">
        <v>49</v>
      </c>
      <c r="AB8" s="14"/>
    </row>
    <row r="9" s="2" customFormat="1" ht="197" customHeight="1" spans="1:28">
      <c r="A9" s="13">
        <v>3</v>
      </c>
      <c r="B9" s="13" t="s">
        <v>37</v>
      </c>
      <c r="C9" s="14" t="s">
        <v>38</v>
      </c>
      <c r="D9" s="14" t="s">
        <v>69</v>
      </c>
      <c r="E9" s="14" t="s">
        <v>40</v>
      </c>
      <c r="F9" s="14" t="s">
        <v>41</v>
      </c>
      <c r="G9" s="14" t="s">
        <v>42</v>
      </c>
      <c r="H9" s="14" t="s">
        <v>43</v>
      </c>
      <c r="I9" s="14" t="s">
        <v>38</v>
      </c>
      <c r="J9" s="14">
        <v>2026.03</v>
      </c>
      <c r="K9" s="14">
        <v>2026.08</v>
      </c>
      <c r="L9" s="14" t="s">
        <v>70</v>
      </c>
      <c r="M9" s="14">
        <v>391.68</v>
      </c>
      <c r="N9" s="14">
        <v>391.68</v>
      </c>
      <c r="O9" s="14">
        <v>0</v>
      </c>
      <c r="P9" s="14" t="s">
        <v>71</v>
      </c>
      <c r="Q9" s="14" t="s">
        <v>72</v>
      </c>
      <c r="R9" s="14"/>
      <c r="S9" s="14">
        <v>1</v>
      </c>
      <c r="T9" s="14">
        <v>227</v>
      </c>
      <c r="U9" s="14">
        <v>680</v>
      </c>
      <c r="V9" s="14">
        <v>1</v>
      </c>
      <c r="W9" s="14">
        <v>109</v>
      </c>
      <c r="X9" s="14">
        <v>315</v>
      </c>
      <c r="Y9" s="14" t="s">
        <v>63</v>
      </c>
      <c r="Z9" s="14" t="s">
        <v>64</v>
      </c>
      <c r="AA9" s="14" t="s">
        <v>49</v>
      </c>
      <c r="AB9" s="14"/>
    </row>
    <row r="10" s="1" customFormat="1" ht="28" customHeight="1" spans="1:28">
      <c r="A10" s="13" t="s">
        <v>50</v>
      </c>
      <c r="B10" s="15"/>
      <c r="C10" s="15"/>
      <c r="D10" s="13"/>
      <c r="E10" s="13"/>
      <c r="F10" s="13"/>
      <c r="G10" s="13"/>
      <c r="H10" s="13"/>
      <c r="I10" s="13"/>
      <c r="J10" s="13"/>
      <c r="K10" s="13"/>
      <c r="L10" s="13"/>
      <c r="M10" s="13">
        <f>SUM(M7:M9)</f>
        <v>984.7</v>
      </c>
      <c r="N10" s="13">
        <f>SUM(N7:N9)</f>
        <v>984.7</v>
      </c>
      <c r="O10" s="13">
        <v>0</v>
      </c>
      <c r="P10" s="13"/>
      <c r="Q10" s="13"/>
      <c r="R10" s="14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="1" customFormat="1" spans="1:18">
      <c r="A11" s="3"/>
      <c r="B11" s="3"/>
      <c r="R11" s="25"/>
    </row>
  </sheetData>
  <mergeCells count="33">
    <mergeCell ref="A1:C1"/>
    <mergeCell ref="A2:AB2"/>
    <mergeCell ref="W3:AB3"/>
    <mergeCell ref="E4:G4"/>
    <mergeCell ref="J4:K4"/>
    <mergeCell ref="M4:O4"/>
    <mergeCell ref="S4:X4"/>
    <mergeCell ref="V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</mergeCells>
  <pageMargins left="0.75" right="0.75" top="1" bottom="1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变更前</vt:lpstr>
      <vt:lpstr>变更后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康俊杰</dc:creator>
  <cp:lastModifiedBy>gereatwall</cp:lastModifiedBy>
  <dcterms:created xsi:type="dcterms:W3CDTF">2026-02-21T18:09:00Z</dcterms:created>
  <dcterms:modified xsi:type="dcterms:W3CDTF">2026-07-16T11:21:06Z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33833AFF5A4648918E7DBF21DB09BFC2_13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