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olors1.xml" ContentType="application/vnd.ms-office.chartcolorstyle+xml"/>
  <Override PartName="/xl/charts/style1.xml" ContentType="application/vnd.ms-office.chartstyle+xml"/>
  <Override PartName="/xl/drawings/drawing1.xml" ContentType="application/vnd.openxmlformats-officedocument.drawing+xml"/>
  <Override PartName="/xl/drawings/drawing2.xml" ContentType="application/vnd.openxmlformats-officedocument.drawingml.chartshapes+xml"/>
  <Override PartName="/xl/drawings/drawing3.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theme/themeOverride1.xml" ContentType="application/vnd.openxmlformats-officedocument.themeOverride+xml"/>
  <Override PartName="/xl/theme/themeOverride2.xml" ContentType="application/vnd.openxmlformats-officedocument.themeOverrid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tabRatio="765"/>
  </bookViews>
  <sheets>
    <sheet name="乡镇" sheetId="2" r:id="rId1"/>
    <sheet name="一级项目类型" sheetId="6" state="hidden" r:id="rId2"/>
    <sheet name="二级项目类型" sheetId="7" state="hidden" r:id="rId3"/>
    <sheet name="三级项目类型" sheetId="8" state="hidden" r:id="rId4"/>
    <sheet name="主管单位" sheetId="3" state="hidden" r:id="rId5"/>
    <sheet name="绩效" sheetId="4" state="hidden" r:id="rId6"/>
    <sheet name="衔接资金清单" sheetId="5" state="hidden" r:id="rId7"/>
    <sheet name="Sheet5" sheetId="10" state="hidden" r:id="rId8"/>
    <sheet name="Sheet4" sheetId="9" state="hidden" r:id="rId9"/>
  </sheets>
  <definedNames>
    <definedName name="_xlnm._FilterDatabase" localSheetId="0" hidden="1">乡镇!$A$1:$AB$39</definedName>
    <definedName name="_xlnm.Print_Titles" localSheetId="0">乡镇!$2:$6</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<sst xmlns="http://schemas.openxmlformats.org/spreadsheetml/2006/main" count="2267" uniqueCount="706">
  <si>
    <t>附件1</t>
  </si>
  <si>
    <t>岚县2026年拟实施巩固拓展脱贫攻坚成果和乡村振兴项目汇总表（二）</t>
  </si>
  <si>
    <t xml:space="preserve">                                                                                                                                                                                                  </t>
  </si>
  <si>
    <t>单位：万元</t>
  </si>
  <si>
    <t>序号</t>
  </si>
  <si>
    <t>乡镇（单位）</t>
  </si>
  <si>
    <t>行政村</t>
  </si>
  <si>
    <t>基本情况</t>
  </si>
  <si>
    <t>预算投资情况</t>
  </si>
  <si>
    <t>利益链接机制</t>
  </si>
  <si>
    <t>产业项目扶持方式（资产租赁类、保底分红类、补贴类、先建后补类）</t>
  </si>
  <si>
    <t>主要建设内容</t>
  </si>
  <si>
    <t>计划开工时间</t>
  </si>
  <si>
    <t>计划完工时间</t>
  </si>
  <si>
    <t>受益农户</t>
  </si>
  <si>
    <t>新增经济效益和帮扶效益</t>
  </si>
  <si>
    <t>产业项目经营主体及法人代表</t>
  </si>
  <si>
    <t>项目实施单位</t>
  </si>
  <si>
    <t>项目主管单位</t>
  </si>
  <si>
    <t>备注</t>
  </si>
  <si>
    <t>项目名称</t>
  </si>
  <si>
    <t>项目类型</t>
  </si>
  <si>
    <t>二级项目类型</t>
  </si>
  <si>
    <t>项目子类型</t>
  </si>
  <si>
    <t>建设性质</t>
  </si>
  <si>
    <t>建设地址</t>
  </si>
  <si>
    <t>建设规模</t>
  </si>
  <si>
    <t>建设周期</t>
  </si>
  <si>
    <t>预算总
投资</t>
  </si>
  <si>
    <t>衔接
资金</t>
  </si>
  <si>
    <t>其他
资金</t>
  </si>
  <si>
    <t>脱贫户</t>
  </si>
  <si>
    <t>一般农户</t>
  </si>
  <si>
    <t>户数</t>
  </si>
  <si>
    <t>人数</t>
  </si>
  <si>
    <t>王狮乡</t>
  </si>
  <si>
    <t>沙洼村</t>
  </si>
  <si>
    <t>沙洼村母牛繁殖项目</t>
  </si>
  <si>
    <t>产业发展</t>
  </si>
  <si>
    <t>生产项目</t>
  </si>
  <si>
    <t>养殖业基地</t>
  </si>
  <si>
    <t>新建</t>
  </si>
  <si>
    <t>100头牛</t>
  </si>
  <si>
    <t>2个月</t>
  </si>
  <si>
    <t>由合作社经营，脱贫户参与，壮大村集体经济的同时带动农户增收</t>
  </si>
  <si>
    <t xml:space="preserve">先建后补类 </t>
  </si>
  <si>
    <t>规划土地15亩，新建2000平米养殖厂，新建90平米办公生活用房购买繁育母牛100头</t>
  </si>
  <si>
    <t>2026.03</t>
  </si>
  <si>
    <t>2026.05</t>
  </si>
  <si>
    <t>项目实施后，预计年出栏100头牛，每头均收1.4万元，贫困户年收入5000-8000元之间</t>
  </si>
  <si>
    <t>岚县吉瑞种养专业合作社刘建红</t>
  </si>
  <si>
    <t>王狮乡人民政府</t>
  </si>
  <si>
    <t>岚县畜牧兽医服务中心</t>
  </si>
  <si>
    <t>岚城镇</t>
  </si>
  <si>
    <t>圪达底村</t>
  </si>
  <si>
    <t>圪达底村马铃薯淀粉加工建设项目</t>
  </si>
  <si>
    <t>加工流通项目</t>
  </si>
  <si>
    <t>加工业</t>
  </si>
  <si>
    <t>生产马铃薯精淀粉10000吨</t>
  </si>
  <si>
    <t>5个月</t>
  </si>
  <si>
    <t>增加当地就业机会，拓宽农产品销售渠道，改善发展环境，进一步优化产业结构，增加群众收入。</t>
  </si>
  <si>
    <t>先建后补类</t>
  </si>
  <si>
    <t>建设厂房、购置设备等</t>
  </si>
  <si>
    <t xml:space="preserve"> 优化乡村产业结构调整，促进乡村地区经济、社会、环境和文化的可持续发展，有效提升当地经济发展，增加就业机会和改善当地的产业发展环境，拓宽农产品销售渠道，推动农文旅融合发展。</t>
  </si>
  <si>
    <t>苏州禾枫食品科技有限公司</t>
  </si>
  <si>
    <t>岚城镇人民政府</t>
  </si>
  <si>
    <t>岚县农业农村局</t>
  </si>
  <si>
    <t>每亩补贴500元</t>
  </si>
  <si>
    <t>上明乡</t>
  </si>
  <si>
    <t>后合会村、瓮子村、上明村</t>
  </si>
  <si>
    <t>上明乡沙棘提质建设项目</t>
  </si>
  <si>
    <t>林草基地建设</t>
  </si>
  <si>
    <t>后合会村、瓮子村、上明村，村新提质沙棘1700亩</t>
  </si>
  <si>
    <t>6个月</t>
  </si>
  <si>
    <t>1、吸纳脱贫劳动力务工，增加收入。2、通过提高沙棘品质和产量，带动合作社和农户增收。3、增加村集体经济收入。4、流转农户土地增加收入。</t>
  </si>
  <si>
    <t>补贴类</t>
  </si>
  <si>
    <t>通过品种优化，提升沙棘品质和产量，增加群众收入</t>
  </si>
  <si>
    <t>碧轩造林合作社。法人代表：王建生，电话13546283515</t>
  </si>
  <si>
    <t>岚县上明乡人民政府</t>
  </si>
  <si>
    <t>岚县林业局</t>
  </si>
  <si>
    <t>北关村</t>
  </si>
  <si>
    <t>北关村邓草沟小组乡村旅游示范村建设项目</t>
  </si>
  <si>
    <t>休闲农业与乡村旅游</t>
  </si>
  <si>
    <t>北关村邓草沟小组</t>
  </si>
  <si>
    <t>建设旅游文化宣传栏、旅游标识牌；建设高标准旅游公厕；增设仿古太阳能景观灯；改建民宿；残垣断壁改造；环境整治与绿化（120师政治部旧址内部环境改造提升，修缮房屋、大门、院落，120师政治部旧址文化升级）；存量垃圾处理</t>
  </si>
  <si>
    <t>1年</t>
  </si>
  <si>
    <t>2026.07</t>
  </si>
  <si>
    <t>进一步优化乡村产业结构调整，促进乡村地区经济、社会、环境和文化的可持续发展，有效提升当地经济发展，增加就业机会和改善当地的产业发展环境，拓宽农产品销售渠道，推动农文旅融合发展。</t>
  </si>
  <si>
    <t>北关村村委</t>
  </si>
  <si>
    <t>岚县文化和旅游局</t>
  </si>
  <si>
    <t>普明镇</t>
  </si>
  <si>
    <t>普明村</t>
  </si>
  <si>
    <t>普明村蔬菜大棚厂区道路建设、绿化、美化项目</t>
  </si>
  <si>
    <t>乡村建设行动</t>
  </si>
  <si>
    <t>农村基础设施（含产业配套基础设施）</t>
  </si>
  <si>
    <t>农村道路建设（通村路、通户路、小型桥梁等）</t>
  </si>
  <si>
    <r>
      <rPr>
        <sz val="12"/>
        <color theme="1"/>
        <rFont val="CESI仿宋-GB2312"/>
        <charset val="134"/>
      </rPr>
      <t>13300</t>
    </r>
    <r>
      <rPr>
        <sz val="12"/>
        <color theme="1"/>
        <rFont val="方正书宋_GBK"/>
        <charset val="134"/>
      </rPr>
      <t>㎡</t>
    </r>
    <r>
      <rPr>
        <sz val="12"/>
        <color theme="1"/>
        <rFont val="CESI仿宋-GB2312"/>
        <charset val="134"/>
      </rPr>
      <t>道路路面硬化、美化、绿化、亮化及相关配套设施</t>
    </r>
  </si>
  <si>
    <t>项目建成后可为脱贫户、监测户提供就业岗位100个，预计每人每年可领取报酬12000元。大棚租赁费25万元可用于全镇脱贫户、监测对象的差异化补贴和土地租金支付。</t>
  </si>
  <si>
    <r>
      <rPr>
        <sz val="12"/>
        <color theme="1"/>
        <rFont val="CESI仿宋-GB2312"/>
        <charset val="134"/>
      </rPr>
      <t>13300</t>
    </r>
    <r>
      <rPr>
        <sz val="12"/>
        <color theme="1"/>
        <rFont val="方正书宋_GBK"/>
        <charset val="134"/>
      </rPr>
      <t>㎡</t>
    </r>
    <r>
      <rPr>
        <sz val="12"/>
        <color theme="1"/>
        <rFont val="CESI仿宋-GB2312"/>
        <charset val="134"/>
      </rPr>
      <t>道路路面硬化、美化、绿化、亮化及相关配套设施。</t>
    </r>
  </si>
  <si>
    <t>2026.4</t>
  </si>
  <si>
    <t>2026.10</t>
  </si>
  <si>
    <t>普明镇
人民政府</t>
  </si>
  <si>
    <t>普明村蔬菜大棚下水管网配套项目</t>
  </si>
  <si>
    <t>配套设施项目</t>
  </si>
  <si>
    <t>产业园（区）</t>
  </si>
  <si>
    <t>新建下水管网管道1300米，包括挖路、购买管道、水电配套设施及路面回填等工程</t>
  </si>
  <si>
    <t>资产租赁类</t>
  </si>
  <si>
    <t>新建下水管网管道1300米，包括挖路、购买管道、水电配套设施及路面回填等工程。</t>
  </si>
  <si>
    <t>陶家沟村</t>
  </si>
  <si>
    <t>陶家沟村肉牛养殖项目</t>
  </si>
  <si>
    <t>新建200头规模的牛场及相关路、水、电、暖等配套设施</t>
  </si>
  <si>
    <t>村集体入股的30万元按照保底每年4%向村集体分红，预计每年分红1.2万元；在保底分红的基础上，衔接资金270万也按照每年4%向村民分红；同时村集体还可提供机动地260亩用于养殖承包，可获得的收益预估为7.8万以及村集体入股资金分红1.2万元，此两项收益将用于村级公益事业使用。该项目可为农户提供5—10个就业岗位，带动本村农户就近务工，预计农户每人年均可增收3万元。</t>
  </si>
  <si>
    <t>新建200头规模的牛场及相关路、水、电、暖等配套设施。</t>
  </si>
  <si>
    <t>岚县田丰园养殖有限公司</t>
  </si>
  <si>
    <t>前祁村</t>
  </si>
  <si>
    <t>前祁村小米加工厂配套设备项目</t>
  </si>
  <si>
    <t>新购置自动包装机一台，自动封口机一台，自动喷码机一台，小米加工设施设备共50万。</t>
  </si>
  <si>
    <t>1个月</t>
  </si>
  <si>
    <t>通过示范带动扩大种植面积、产业奖补鼓励积极性、订单种植＋保底收购＋效益分红等多种模式，不断壮大村集体经济，切实增加种植农户，特别是脱贫户和“三类户”收入。按照投入金额的4%分红，每年可为集体分红6万元，同时带动务工，户均增收。</t>
  </si>
  <si>
    <t>保底分红类</t>
  </si>
  <si>
    <t>购置自动包装机一台，自动封口机一台，自动喷码机一台，小米加工设施设备共50万。</t>
  </si>
  <si>
    <t>2026.5</t>
  </si>
  <si>
    <t>2026.6</t>
  </si>
  <si>
    <t>百川种养合作社</t>
  </si>
  <si>
    <t>岚县现代农业发展服务中心</t>
  </si>
  <si>
    <t>普明村马铃薯加工项目</t>
  </si>
  <si>
    <r>
      <rPr>
        <sz val="12"/>
        <color theme="1"/>
        <rFont val="CESI仿宋-GB2312"/>
        <charset val="134"/>
      </rPr>
      <t>新建马铃薯加工厂房3000</t>
    </r>
    <r>
      <rPr>
        <sz val="12"/>
        <color theme="1"/>
        <rFont val="方正书宋_GBK"/>
        <charset val="134"/>
      </rPr>
      <t>㎡</t>
    </r>
    <r>
      <rPr>
        <sz val="12"/>
        <color theme="1"/>
        <rFont val="CESI仿宋-GB2312"/>
        <charset val="134"/>
      </rPr>
      <t>及生产设施设备。</t>
    </r>
  </si>
  <si>
    <t>4个月</t>
  </si>
  <si>
    <t>项目建成后可为普明村脱贫户提供就业岗位100个，预计每人每年可领取报酬20000元，同时每年收取资金10万元，用于全镇脱贫人口、监测对象差异化补贴。可带动周边群众从事“菜篮子”产品生产，直接或间接带动农户增收。</t>
  </si>
  <si>
    <t>2026.9</t>
  </si>
  <si>
    <t>前祁村街道铺油项目</t>
  </si>
  <si>
    <r>
      <rPr>
        <sz val="12"/>
        <color theme="1"/>
        <rFont val="CESI仿宋-GB2312"/>
        <charset val="134"/>
      </rPr>
      <t>铺油11000</t>
    </r>
    <r>
      <rPr>
        <sz val="12"/>
        <color theme="1"/>
        <rFont val="方正书宋_GBK"/>
        <charset val="134"/>
      </rPr>
      <t>㎡</t>
    </r>
    <r>
      <rPr>
        <sz val="12"/>
        <color theme="1"/>
        <rFont val="CESI仿宋-GB2312"/>
        <charset val="134"/>
      </rPr>
      <t>及相关配套设施</t>
    </r>
  </si>
  <si>
    <t>3个月</t>
  </si>
  <si>
    <t>项目工程建设实施将连接村民生活道路与产业生产道路，极大改善村内的生产生活道路状况，加快农产品对外销售流通速度。</t>
  </si>
  <si>
    <r>
      <rPr>
        <sz val="12"/>
        <color theme="1"/>
        <rFont val="CESI仿宋-GB2312"/>
        <charset val="134"/>
      </rPr>
      <t>铺油11000</t>
    </r>
    <r>
      <rPr>
        <sz val="12"/>
        <color theme="1"/>
        <rFont val="方正书宋_GBK"/>
        <charset val="134"/>
      </rPr>
      <t>㎡</t>
    </r>
    <r>
      <rPr>
        <sz val="12"/>
        <color theme="1"/>
        <rFont val="CESI仿宋-GB2312"/>
        <charset val="134"/>
      </rPr>
      <t>及相关配套设施。</t>
    </r>
  </si>
  <si>
    <t>2026.7</t>
  </si>
  <si>
    <t>岚县交通运输局</t>
  </si>
  <si>
    <t>普家庄村</t>
  </si>
  <si>
    <t>普家庄村街巷硬化项目</t>
  </si>
  <si>
    <t>改建</t>
  </si>
  <si>
    <r>
      <rPr>
        <sz val="12"/>
        <color theme="1"/>
        <rFont val="CESI仿宋-GB2312"/>
        <charset val="134"/>
      </rPr>
      <t>混凝土硬化街道路路面24000</t>
    </r>
    <r>
      <rPr>
        <sz val="12"/>
        <color theme="1"/>
        <rFont val="方正书宋_GBK"/>
        <charset val="134"/>
      </rPr>
      <t>㎡</t>
    </r>
  </si>
  <si>
    <t>提升村民日常出行便捷度，改善村容村貌。</t>
  </si>
  <si>
    <r>
      <rPr>
        <sz val="12"/>
        <color theme="1"/>
        <rFont val="CESI仿宋-GB2312"/>
        <charset val="134"/>
      </rPr>
      <t>混凝土硬化街道路路面24000</t>
    </r>
    <r>
      <rPr>
        <sz val="12"/>
        <color theme="1"/>
        <rFont val="方正书宋_GBK"/>
        <charset val="134"/>
      </rPr>
      <t>㎡</t>
    </r>
    <r>
      <rPr>
        <sz val="12"/>
        <color theme="1"/>
        <rFont val="CESI仿宋-GB2312"/>
        <charset val="134"/>
      </rPr>
      <t>。</t>
    </r>
  </si>
  <si>
    <t>2026.8</t>
  </si>
  <si>
    <t>普家庄村饮用水管网维护项目</t>
  </si>
  <si>
    <t>农村供水保障设施建设</t>
  </si>
  <si>
    <t>更换饮水老旧管道5000m</t>
  </si>
  <si>
    <t>持续巩固加强“三保障”。</t>
  </si>
  <si>
    <t>更换饮水老旧管道5000m。</t>
  </si>
  <si>
    <t>2026.3</t>
  </si>
  <si>
    <t>岚县水利局</t>
  </si>
  <si>
    <t>曲井村</t>
  </si>
  <si>
    <t>曲井村人畜饮水工程项目</t>
  </si>
  <si>
    <t>铺设饮水管网2000米，100立方米深水井1口，蓄水池1个</t>
  </si>
  <si>
    <t>项目建成后将切实改善曲井村（程家会小组）群众的生产、生活用水问题，提高群众的健康水平，并可适当发展家庭养殖项目，发展庭院经济，对增加群众收入、促进曲井村经济发展具有极大的社会效益和经济效益。</t>
  </si>
  <si>
    <t>铺设饮水管网2000米，100立方米深水井1口，蓄水池1个。</t>
  </si>
  <si>
    <t>后祁村</t>
  </si>
  <si>
    <t>后祁村人畜饮水工程项目</t>
  </si>
  <si>
    <t>铺设饮水管网4000米，深水井1口</t>
  </si>
  <si>
    <t>项目建成后将切实改善群众的生产、生活用水问题，提高群众的健康水平，并可适当发展家庭养殖项目，发展庭院经济，促进村经济发展具有极大的社会效益和经济效益。</t>
  </si>
  <si>
    <t>铺设饮水管网4000米，深水井1口。</t>
  </si>
  <si>
    <t>贯家庄村</t>
  </si>
  <si>
    <t>贯家庄村人畜饮水工程项目</t>
  </si>
  <si>
    <t>新建700米深井、100立方水塔、10000米水管</t>
  </si>
  <si>
    <t>新建700米深井、100立方水塔、10000米水管。</t>
  </si>
  <si>
    <t>界河口镇</t>
  </si>
  <si>
    <t>大蛇头村</t>
  </si>
  <si>
    <t>大蛇头村新建便民桥项目</t>
  </si>
  <si>
    <t>两侧200米河坝；宽4米、长15米便民桥</t>
  </si>
  <si>
    <t>8个月</t>
  </si>
  <si>
    <t>方便出行，保护河道两侧住户安全</t>
  </si>
  <si>
    <t>河道两侧拦河坝，便民桥一座</t>
  </si>
  <si>
    <t>界河口镇人民政府</t>
  </si>
  <si>
    <t>会里村</t>
  </si>
  <si>
    <t>会里村烧炭沟小组便民桥工程项目</t>
  </si>
  <si>
    <t>会里村烧炭沟小组</t>
  </si>
  <si>
    <t>2026.12</t>
  </si>
  <si>
    <t>会里村自来水管改造项目</t>
  </si>
  <si>
    <t>6000米管路</t>
  </si>
  <si>
    <t>7个月</t>
  </si>
  <si>
    <t>保障会里村、烧炭沟小组1209人饮水安全</t>
  </si>
  <si>
    <t>水塔新建、购买净水设备、开挖管路，更换水管，填埋硬化等。</t>
  </si>
  <si>
    <t>饮水安全，宜居宜业</t>
  </si>
  <si>
    <t>杂石沟村</t>
  </si>
  <si>
    <t>岚县大山辣椒种植加工项目</t>
  </si>
  <si>
    <t>辣椒种植新建生产加工厂房</t>
  </si>
  <si>
    <t>9个月</t>
  </si>
  <si>
    <t>村委牵头配套设施，作为村集体资产承包，用来增加村集体收入</t>
  </si>
  <si>
    <t>种植辣椒60亩，建设小型加工厂一处，并配套加工设备</t>
  </si>
  <si>
    <t>增加村集体收入和带动村内低收入户</t>
  </si>
  <si>
    <t>岚县大山种植专业合作社
法人：张玉龙</t>
  </si>
  <si>
    <t>赤湾子村</t>
  </si>
  <si>
    <t>赤湾子村跨河大桥建设项目</t>
  </si>
  <si>
    <t xml:space="preserve">新建 </t>
  </si>
  <si>
    <t>6米*20米</t>
  </si>
  <si>
    <t>解决村民基本生产生活出行需求</t>
  </si>
  <si>
    <t>赤湾子进村跨河大桥一座</t>
  </si>
  <si>
    <t>阳寨村</t>
  </si>
  <si>
    <t>界河口镇花家沟小组建桥项目</t>
  </si>
  <si>
    <t>阳寨村花家沟河边</t>
  </si>
  <si>
    <t>桥梁长25米，宽3.5米，高3米</t>
  </si>
  <si>
    <t>花家沟村南面耕地200多亩，因洪水泛滥冲毁路面，阻止村民进地收割，地里蔬菜、庄稼无法收割，每年造成经济损失近20万元。</t>
  </si>
  <si>
    <t>河面架桥，桥长25米、宽3.5米、高3米，用钢筋，混凝土建设涵洞、桥墩、桥面</t>
  </si>
  <si>
    <t>花家沟村民收入增收15万左右</t>
  </si>
  <si>
    <t>闫家湾村</t>
  </si>
  <si>
    <t xml:space="preserve"> 闫家湾村糯玉米加工厂建设项目</t>
  </si>
  <si>
    <t>界河口镇闫家湾村委背后闲置建设用地</t>
  </si>
  <si>
    <t>新建鲜玉米流水线加工设备1条，新建库房5000平米，厂房5000平米，配套电力辅助设备，完善配套厂区围墙大门等基础设施。</t>
  </si>
  <si>
    <t>1、就业岗位增收
可解决季节性临时用工（4个月），秋收季节用工数量80人（120元/日/人）。可解决固定性岗位20人（100元/日/人）。
2、村集体通过对外出租，年增加村集体收入约32万元。</t>
  </si>
  <si>
    <t>山西辰沐嘉穗有限公司</t>
  </si>
  <si>
    <t>塔上村</t>
  </si>
  <si>
    <t>塔上村马铃薯种薯繁育项目</t>
  </si>
  <si>
    <t>种植业基地</t>
  </si>
  <si>
    <t>种植马铃薯原种1000亩</t>
  </si>
  <si>
    <t>通过合作社带动，为脱贫户108户、一般户120户发放原原种，减少种植投入，合作社订单回收，增加农户收入。</t>
  </si>
  <si>
    <t>张家湾村</t>
  </si>
  <si>
    <t>界河口镇蔬菜种植补贴项目</t>
  </si>
  <si>
    <t>发展茴子白、西葫芦等大田蔬菜种植1000亩。</t>
  </si>
  <si>
    <t>通过合作社的带动，统一为种植户发放种子、肥料、农药等，激发群众蔬菜种植的积极性，进而实现稳定增收。</t>
  </si>
  <si>
    <t>赤湾子村河道治理工程项目</t>
  </si>
  <si>
    <t>人居环境整治</t>
  </si>
  <si>
    <t>农村污水治理</t>
  </si>
  <si>
    <t>河道治理10千米</t>
  </si>
  <si>
    <t>治理河道，解决洪水毁田，保护群众生命财产安全</t>
  </si>
  <si>
    <t>赤湾子至水沟子河道治理</t>
  </si>
  <si>
    <t>顺会乡</t>
  </si>
  <si>
    <t>北白家庄村</t>
  </si>
  <si>
    <t>北白家庄村移民新村供水保障建设项目</t>
  </si>
  <si>
    <t>移民新村建设500米长饮水管道和60米深的水井1口</t>
  </si>
  <si>
    <t>提升移民新村人口的生产生活水平。</t>
  </si>
  <si>
    <t>北白家庄村温保珍13835813241</t>
  </si>
  <si>
    <t xml:space="preserve">顺会乡 </t>
  </si>
  <si>
    <t>舍安村</t>
  </si>
  <si>
    <t>舍安村新西兰优质兔养殖项目</t>
  </si>
  <si>
    <t xml:space="preserve"> 新建年出栏3万只兔的养殖基地</t>
  </si>
  <si>
    <t>规模化养殖，提升效益增加就业。</t>
  </si>
  <si>
    <t>新建年出栏3万只兔的养殖基地的兔棚及配套设施。</t>
  </si>
  <si>
    <t>2026.11</t>
  </si>
  <si>
    <t>舍安村任云贵15135461909</t>
  </si>
  <si>
    <t>李衬会村</t>
  </si>
  <si>
    <t>李衬会村养牛建设项目</t>
  </si>
  <si>
    <t>李衬会村前马宗小组</t>
  </si>
  <si>
    <t>新建500头</t>
  </si>
  <si>
    <t xml:space="preserve"> 规模化养殖，提升效益增加就业。</t>
  </si>
  <si>
    <t>建设肉牛大棚及母牛繁殖场所及配套设施</t>
  </si>
  <si>
    <t>残合种养合作社吕润生18235827688</t>
  </si>
  <si>
    <t>李衬会</t>
  </si>
  <si>
    <t>牛湾子村</t>
  </si>
  <si>
    <t>牛湾子村养猪改扩建项目</t>
  </si>
  <si>
    <t>扩建</t>
  </si>
  <si>
    <t>扩建2000头猪的育肥大棚两座及旧棚的提级改造</t>
  </si>
  <si>
    <t>扩大养殖规模，增加效益增加就业。</t>
  </si>
  <si>
    <t>众塬养殖有公司崔计连13623585810</t>
  </si>
  <si>
    <t>牛湾子蔬菜大棚冷库建设项目</t>
  </si>
  <si>
    <t>农产品仓储保鲜冷链基础设施建设</t>
  </si>
  <si>
    <t>新建400平米冷库及蔬菜大棚护栏</t>
  </si>
  <si>
    <t>保鲜蔬菜，提高蔬菜的价格</t>
  </si>
  <si>
    <t>增加集体收入，增加就业，群众增收致富</t>
  </si>
  <si>
    <t>牛湾子村村民委员会牛云珍13935869570</t>
  </si>
  <si>
    <t>顺会村</t>
  </si>
  <si>
    <t>顺会黍子基地建设项目</t>
  </si>
  <si>
    <t>种植1000亩黍子。</t>
  </si>
  <si>
    <t>相应国家林下经济号召，提升退耕还林地的产值，增加群众就业。</t>
  </si>
  <si>
    <t>规模化种植，提高产值和品质，增加收入</t>
  </si>
  <si>
    <t>岚县详源种养专业合作社王文青18203584459</t>
  </si>
  <si>
    <t>李衬会村后马宗养牛项目</t>
  </si>
  <si>
    <t>李衬会村后马宗小组</t>
  </si>
  <si>
    <t>150头母牛、200头肉牛养殖基地</t>
  </si>
  <si>
    <t>岚县希望牧业开发有限公司宋慧君15834027448</t>
  </si>
  <si>
    <t>合计</t>
  </si>
  <si>
    <t>总投资</t>
  </si>
  <si>
    <t>衔接资金</t>
  </si>
  <si>
    <t>占比</t>
  </si>
  <si>
    <t>就业项目</t>
  </si>
  <si>
    <t>巩固三保障成果</t>
  </si>
  <si>
    <t>预算总投资（万元）</t>
  </si>
  <si>
    <t>数量（个）</t>
  </si>
  <si>
    <t>农村公共服务</t>
  </si>
  <si>
    <t>产业服务支撑项目</t>
  </si>
  <si>
    <t>金融保险配套项目</t>
  </si>
  <si>
    <t>创业</t>
  </si>
  <si>
    <t>教育</t>
  </si>
  <si>
    <t>务工补助</t>
  </si>
  <si>
    <t>其他</t>
  </si>
  <si>
    <t>公共照明设施</t>
  </si>
  <si>
    <t>农业社会化服务</t>
  </si>
  <si>
    <t>农产品仓储保鲜冷链基地设施建设冷藏库</t>
  </si>
  <si>
    <t>品牌打造和展销平台</t>
  </si>
  <si>
    <t>创业培训</t>
  </si>
  <si>
    <t>交通费补助</t>
  </si>
  <si>
    <t>农村电网建设（通生产、生活用电、提高综合电压和供电可靠性）</t>
  </si>
  <si>
    <t>水产养殖业发展</t>
  </si>
  <si>
    <t>享受“雨露计划”职业教育补助</t>
  </si>
  <si>
    <t>小额贷款贴息</t>
  </si>
  <si>
    <t>小额信贷风险补偿金</t>
  </si>
  <si>
    <t>小型农田水利设施建设</t>
  </si>
  <si>
    <t>附件3</t>
  </si>
  <si>
    <t>岚县2023年拟入库巩固拓展脱贫攻坚成果和乡村振兴项目主管单位复审汇总表</t>
  </si>
  <si>
    <t>填报单位（盖章）：</t>
  </si>
  <si>
    <t>单位领导（一把手）签字：                                    分管县级领导签字：                                             填报人：                                                         填报日期：</t>
  </si>
  <si>
    <t>附件4</t>
  </si>
  <si>
    <t>岚县巩固拓展脱贫攻坚成果和乡村振兴项目绩效目标申报表</t>
  </si>
  <si>
    <t>（2024年度）</t>
  </si>
  <si>
    <t>项目负责人及电话</t>
  </si>
  <si>
    <t>主管部门</t>
  </si>
  <si>
    <t>实施单位</t>
  </si>
  <si>
    <t>资金情况
（万元）</t>
  </si>
  <si>
    <t>年度资金总额：</t>
  </si>
  <si>
    <t xml:space="preserve">       其中：财政拨款</t>
  </si>
  <si>
    <t xml:space="preserve">             其他资金</t>
  </si>
  <si>
    <t>总
体
目
标</t>
  </si>
  <si>
    <t>年度目标</t>
  </si>
  <si>
    <t>绩
效
指
标</t>
  </si>
  <si>
    <t>一级指标</t>
  </si>
  <si>
    <t>二级指标</t>
  </si>
  <si>
    <t>三级指标</t>
  </si>
  <si>
    <t>指标值</t>
  </si>
  <si>
    <t>产出指标</t>
  </si>
  <si>
    <t>数量指标</t>
  </si>
  <si>
    <t>质量指标</t>
  </si>
  <si>
    <t>时效指标</t>
  </si>
  <si>
    <t>成本指标</t>
  </si>
  <si>
    <t>效益指标</t>
  </si>
  <si>
    <t>经济效益
指标</t>
  </si>
  <si>
    <t>社会效益
指标</t>
  </si>
  <si>
    <t>生态效益
指标</t>
  </si>
  <si>
    <t>可持续影响
指标</t>
  </si>
  <si>
    <t>满意度指标</t>
  </si>
  <si>
    <t>服务对象
满意度指标</t>
  </si>
  <si>
    <t>注：绩效目标填报模板将以电子版形式发送，各单位在填报时可在模板绩效指标中选择适合的填报，也可自行增加或适当调整。</t>
  </si>
  <si>
    <t xml:space="preserve">附件5 </t>
  </si>
  <si>
    <t>岚县巩固拓展脱贫攻坚成果和乡村振兴项目衔接资金建设清单</t>
  </si>
  <si>
    <t>项目主管部门</t>
  </si>
  <si>
    <t>资金总额：</t>
  </si>
  <si>
    <t xml:space="preserve">       其中：衔接资金</t>
  </si>
  <si>
    <t xml:space="preserve">衔接资金使用情况 </t>
  </si>
  <si>
    <t>建设内容</t>
  </si>
  <si>
    <t>数量</t>
  </si>
  <si>
    <t>单位</t>
  </si>
  <si>
    <t>衔接资金（万元）</t>
  </si>
  <si>
    <t>求和项:预算总
投资</t>
  </si>
  <si>
    <t>求和项:衔接
资金</t>
  </si>
  <si>
    <t>(空白)</t>
  </si>
  <si>
    <t>总计</t>
  </si>
  <si>
    <t>普明</t>
  </si>
  <si>
    <t>新建高标准蔬菜温室大棚50座，并配套相应的水电路暖网等基础设施。</t>
  </si>
  <si>
    <r>
      <rPr>
        <sz val="10"/>
        <color theme="1"/>
        <rFont val="仿宋_GB2312"/>
        <charset val="134"/>
      </rPr>
      <t>13300</t>
    </r>
    <r>
      <rPr>
        <sz val="10"/>
        <color theme="1"/>
        <rFont val="宋体"/>
        <charset val="134"/>
      </rPr>
      <t>㎡</t>
    </r>
    <r>
      <rPr>
        <sz val="10"/>
        <color theme="1"/>
        <rFont val="仿宋_GB2312"/>
        <charset val="134"/>
      </rPr>
      <t>道路路面硬化、美化、绿化、亮化及相关配套设施</t>
    </r>
  </si>
  <si>
    <t>陶家沟</t>
  </si>
  <si>
    <t>前祁</t>
  </si>
  <si>
    <r>
      <rPr>
        <sz val="10"/>
        <color theme="1"/>
        <rFont val="仿宋_GB2312"/>
        <charset val="134"/>
      </rPr>
      <t>新建3000m</t>
    </r>
    <r>
      <rPr>
        <sz val="10"/>
        <color indexed="8"/>
        <rFont val="宋体"/>
        <charset val="134"/>
      </rPr>
      <t>³</t>
    </r>
    <r>
      <rPr>
        <sz val="10"/>
        <color indexed="8"/>
        <rFont val="仿宋_GB2312"/>
        <charset val="134"/>
      </rPr>
      <t>冷库基础设施及配套设施</t>
    </r>
  </si>
  <si>
    <r>
      <rPr>
        <sz val="10"/>
        <color theme="1"/>
        <rFont val="仿宋_GB2312"/>
        <charset val="134"/>
      </rPr>
      <t>新建马铃薯加工厂房3000</t>
    </r>
    <r>
      <rPr>
        <sz val="10"/>
        <color theme="1"/>
        <rFont val="宋体"/>
        <charset val="134"/>
      </rPr>
      <t>㎡</t>
    </r>
    <r>
      <rPr>
        <sz val="10"/>
        <color theme="1"/>
        <rFont val="仿宋_GB2312"/>
        <charset val="134"/>
      </rPr>
      <t>及生产设施设备。</t>
    </r>
  </si>
  <si>
    <t>普明村丁家山小组</t>
  </si>
  <si>
    <t>新建长20米、宽6米的大桥一座</t>
  </si>
  <si>
    <r>
      <rPr>
        <sz val="10"/>
        <color theme="1"/>
        <rFont val="仿宋_GB2312"/>
        <charset val="134"/>
      </rPr>
      <t>铺油11000</t>
    </r>
    <r>
      <rPr>
        <sz val="10"/>
        <color theme="1"/>
        <rFont val="宋体"/>
        <charset val="134"/>
      </rPr>
      <t>㎡</t>
    </r>
    <r>
      <rPr>
        <sz val="10"/>
        <color theme="1"/>
        <rFont val="仿宋_GB2312"/>
        <charset val="134"/>
      </rPr>
      <t>及相关配套设施</t>
    </r>
  </si>
  <si>
    <t>后沟</t>
  </si>
  <si>
    <r>
      <rPr>
        <sz val="10"/>
        <color theme="1"/>
        <rFont val="仿宋_GB2312"/>
        <charset val="134"/>
      </rPr>
      <t>街巷硬化29000</t>
    </r>
    <r>
      <rPr>
        <sz val="10"/>
        <color theme="1"/>
        <rFont val="宋体"/>
        <charset val="134"/>
      </rPr>
      <t>㎡</t>
    </r>
  </si>
  <si>
    <t>维护</t>
  </si>
  <si>
    <t>移民小区</t>
  </si>
  <si>
    <t>硬化路面1600m2，改造房顶漏水4500m2，安装路灯20盏，对小区绿化。</t>
  </si>
  <si>
    <t>翻修</t>
  </si>
  <si>
    <t>普家庄</t>
  </si>
  <si>
    <r>
      <rPr>
        <sz val="10"/>
        <color theme="1"/>
        <rFont val="仿宋_GB2312"/>
        <charset val="134"/>
      </rPr>
      <t>混凝土硬化街道路路面24000</t>
    </r>
    <r>
      <rPr>
        <sz val="10"/>
        <color theme="1"/>
        <rFont val="宋体"/>
        <charset val="134"/>
      </rPr>
      <t>㎡</t>
    </r>
  </si>
  <si>
    <t>曲井</t>
  </si>
  <si>
    <t>后祁</t>
  </si>
  <si>
    <t>贯家庄</t>
  </si>
  <si>
    <t>新建4250m下水管网及一座污水处理站等配套设施</t>
  </si>
  <si>
    <t>瓦窑</t>
  </si>
  <si>
    <t>新建污水管网10000米左右及配套检查井、小型污水处理站等。</t>
  </si>
  <si>
    <t>刘家庄</t>
  </si>
  <si>
    <t>铺设污水管网2850m,污水检查井35座</t>
  </si>
  <si>
    <t>大蛇头</t>
  </si>
  <si>
    <t>会里村、烧炭沟小组</t>
  </si>
  <si>
    <t>吴家沟村</t>
  </si>
  <si>
    <t>马铃薯原种500亩、一级种3500亩</t>
  </si>
  <si>
    <t>杂石沟</t>
  </si>
  <si>
    <t>10个月</t>
  </si>
  <si>
    <t>花家沟河边</t>
  </si>
  <si>
    <t>2000亩</t>
  </si>
  <si>
    <t>11个月</t>
  </si>
  <si>
    <t>东口子村</t>
  </si>
  <si>
    <t>3000亩</t>
  </si>
  <si>
    <t>对50亩优质沙棘苗进行管护，资源圃配套监控系统，路灯等设施。</t>
  </si>
  <si>
    <t>西口子村</t>
  </si>
  <si>
    <t>对基地入口处进行重点提升整治，新建排水渠1.3公里，主路至烽火台新建人行步道，并对烽火台进行重点保护，在道路沿线栽植优质沙棘，</t>
  </si>
  <si>
    <t>铺设污水管网5500米</t>
  </si>
  <si>
    <t>沙棘厂院内硬化4500平米，12间库房整治提升，沙棘厂大门口的整治提升。</t>
  </si>
  <si>
    <t>界河口镇闫家湾、赤湾子、大蛇头、郭沙沟等村</t>
  </si>
  <si>
    <t>5000亩</t>
  </si>
  <si>
    <t>小蛇头村</t>
  </si>
  <si>
    <t>300亩</t>
  </si>
  <si>
    <t>一年</t>
  </si>
  <si>
    <t>500头</t>
  </si>
  <si>
    <t>3公里</t>
  </si>
  <si>
    <r>
      <rPr>
        <sz val="10"/>
        <rFont val="仿宋_GB2312"/>
        <charset val="134"/>
      </rPr>
      <t>6000</t>
    </r>
    <r>
      <rPr>
        <sz val="10"/>
        <rFont val="宋体"/>
        <charset val="134"/>
      </rPr>
      <t>㎡</t>
    </r>
  </si>
  <si>
    <t>雨污分离管道2100米，沉淀池50立方米，下水口25个，检修口8个。</t>
  </si>
  <si>
    <t>建设长30米，宽8米的两跨桥及长1000米，宽7米的入村道路</t>
  </si>
  <si>
    <t>北白家村</t>
  </si>
  <si>
    <t>明家庄小组</t>
  </si>
  <si>
    <t>建设年产300万桶饮用水</t>
  </si>
  <si>
    <t>赵科舍小组</t>
  </si>
  <si>
    <t>种植500亩</t>
  </si>
  <si>
    <t>樊家沟小组</t>
  </si>
  <si>
    <t>种植1000亩连翘。</t>
  </si>
  <si>
    <t>前马宗小组</t>
  </si>
  <si>
    <t>牛湾子</t>
  </si>
  <si>
    <t>新建蔬菜大棚排水、防寒沟改造等附属设施</t>
  </si>
  <si>
    <t>修建厂房、购买设备、修建展示平台</t>
  </si>
  <si>
    <t>后马宗</t>
  </si>
  <si>
    <t>于湾村</t>
  </si>
  <si>
    <t>林下养殖10万只蛋鸡</t>
  </si>
  <si>
    <t>蛤蟆神村、新村</t>
  </si>
  <si>
    <t xml:space="preserve">新建民宿2处，每处200万元；新建农家乐6处，每处10万元；亮化工程80盏路灯、野炊基地照明、彩虹公路照明，50万元。高标准公厕3所，105万元。景区绿化、天然草坪养护，100万元。风貌整治100万元。停车场建设2个，100万元。旅游服务中心建设100万元。
</t>
  </si>
  <si>
    <t>王狮乡石桥村</t>
  </si>
  <si>
    <t>1、新建护村石坝（浆砌石）1271.7米。2、整治河道2公里。</t>
  </si>
  <si>
    <t>新建（改建）</t>
  </si>
  <si>
    <t>1、新建1080平米生产车间。2、改建1300平米储藏车间及其他配套设施。</t>
  </si>
  <si>
    <t>建设1000亩糯玉米种植基地</t>
  </si>
  <si>
    <t>进村路铺油长1.5公里，宽5.5米</t>
  </si>
  <si>
    <t>改造</t>
  </si>
  <si>
    <t>村内北五梁</t>
  </si>
  <si>
    <t>1500亩</t>
  </si>
  <si>
    <t>村内</t>
  </si>
  <si>
    <t>358旅旅部旧址3000余平米</t>
  </si>
  <si>
    <t>村外</t>
  </si>
  <si>
    <t>2座</t>
  </si>
  <si>
    <t>新建500平米储存蔬菜、玉米、马铃薯的冷库</t>
  </si>
  <si>
    <t>史家庄村</t>
  </si>
  <si>
    <t>核心母牛群200头，年出栏80头以上。</t>
  </si>
  <si>
    <t>敦厚</t>
  </si>
  <si>
    <t>8000亩</t>
  </si>
  <si>
    <t>新建糯玉米加工仓储物流中心1处</t>
  </si>
  <si>
    <t>桥梁架设2座</t>
  </si>
  <si>
    <t>8000m2</t>
  </si>
  <si>
    <t>养殖</t>
  </si>
  <si>
    <t>阴湾村</t>
  </si>
  <si>
    <t>6600平米</t>
  </si>
  <si>
    <t>12个月</t>
  </si>
  <si>
    <t>60平米</t>
  </si>
  <si>
    <t>种植</t>
  </si>
  <si>
    <t>200亩</t>
  </si>
  <si>
    <t>15800平米</t>
  </si>
  <si>
    <t>阳湾村</t>
  </si>
  <si>
    <t>种植马铃薯原原种1000亩。</t>
  </si>
  <si>
    <t>种植马铃薯一级种薯1000亩。</t>
  </si>
  <si>
    <t>阳湾村内街巷</t>
  </si>
  <si>
    <t>600亩</t>
  </si>
  <si>
    <r>
      <rPr>
        <sz val="10"/>
        <rFont val="仿宋_GB2312"/>
        <charset val="134"/>
      </rPr>
      <t>5000m</t>
    </r>
    <r>
      <rPr>
        <vertAlign val="superscript"/>
        <sz val="10"/>
        <rFont val="仿宋_GB2312"/>
        <charset val="134"/>
      </rPr>
      <t>2</t>
    </r>
  </si>
  <si>
    <t>新建、补修</t>
  </si>
  <si>
    <t>2000米*3米</t>
  </si>
  <si>
    <t>村后</t>
  </si>
  <si>
    <t>1座</t>
  </si>
  <si>
    <t>苍沟背</t>
  </si>
  <si>
    <t>800亩</t>
  </si>
  <si>
    <t>1000平米</t>
  </si>
  <si>
    <t>乱石村</t>
  </si>
  <si>
    <t>种植一级种薯500亩。</t>
  </si>
  <si>
    <t>种植黄精500亩</t>
  </si>
  <si>
    <t>硬化街道5000平方米</t>
  </si>
  <si>
    <t>修做浆切石坝</t>
  </si>
  <si>
    <t>改造中低产田500亩</t>
  </si>
  <si>
    <t>长门村、
老庄上</t>
  </si>
  <si>
    <t>12960平方米</t>
  </si>
  <si>
    <t>高2米，长1300米</t>
  </si>
  <si>
    <t>长3500米，宽4米</t>
  </si>
  <si>
    <t>污水处理工程建设规模为 150000 m3/d</t>
  </si>
  <si>
    <t>王狮村</t>
  </si>
  <si>
    <r>
      <rPr>
        <sz val="10"/>
        <rFont val="仿宋_GB2312"/>
        <charset val="134"/>
      </rPr>
      <t>4582</t>
    </r>
    <r>
      <rPr>
        <sz val="10"/>
        <rFont val="宋体"/>
        <charset val="134"/>
      </rPr>
      <t>㎡</t>
    </r>
  </si>
  <si>
    <t>维修</t>
  </si>
  <si>
    <t>沟口-两角</t>
  </si>
  <si>
    <t>2500米</t>
  </si>
  <si>
    <r>
      <rPr>
        <sz val="10"/>
        <rFont val="仿宋_GB2312"/>
        <charset val="134"/>
      </rPr>
      <t>桥梁建设240</t>
    </r>
    <r>
      <rPr>
        <sz val="10"/>
        <rFont val="宋体"/>
        <charset val="134"/>
      </rPr>
      <t>㎡</t>
    </r>
  </si>
  <si>
    <t>100盏</t>
  </si>
  <si>
    <t>王狮村、长门村、沙洼村</t>
  </si>
  <si>
    <t>原种基地500亩、一级种基地1500亩</t>
  </si>
  <si>
    <t>李家湾村</t>
  </si>
  <si>
    <t>微灌3000亩农田。修建10眼灌溉井（300-400米深）及铺设水网系统、水、电、路等基础附属设施。</t>
  </si>
  <si>
    <t>平整土地2500亩，每亩5000元，可提高土壤土质，配套水利灌溉设施</t>
  </si>
  <si>
    <t>建设年产10000吨有机肥厂</t>
  </si>
  <si>
    <t>种植艾草、玫瑰、紫苏、板蓝根、黄芪、红花、党参、柴胡等中药材苗70亩，旋地、除草种植费用3000元/亩，预计210万元；修建玻璃大棚一座，总面积1200平米，预计投资150万元；修建普通大棚50座，每棚1000平米，预计投资195万元，土地费用67万元/年。</t>
  </si>
  <si>
    <t>冷库、水窖、以养殖带动种植，农业示范园区</t>
  </si>
  <si>
    <t>2年</t>
  </si>
  <si>
    <t>21000平方米，每平米110元</t>
  </si>
  <si>
    <t>马家庄村</t>
  </si>
  <si>
    <t>深挖古树以及马家庄人文历史，把马家庄打造为集观赏游览、文化体验、乡愁回忆、休闲娱乐、科普教育为一体的美丽乡村，也让广大游客更好地亲近古树、感受古树、了解古树，让古树融入老百姓日常生活，最大限度地激发古树的文化价值，真正让古树“活起来”。</t>
  </si>
  <si>
    <t>范家口村寨上组</t>
  </si>
  <si>
    <t>积极探索打造农牧业观光旅游+农家乐休闲度假模式，推动乡村旅游从观光型向度假型转变，将本地特色食品、牧人之家、农耕文明等元素融入旅游业中，促进旅游业的发展，也促进本地牛羊肉、农产品的销量，切实提高村民收入。</t>
  </si>
  <si>
    <t>城内村东河小组</t>
  </si>
  <si>
    <t>以红色旅游文化、传统畜牧业为依托，加强红色文化的熏陶，以红色文化为核心，立足红色文化的保护和发掘，将红色文化和传统畜牧业有机结合，配合全镇的红色旅游面，形成点到面的全方位红色精神传承。</t>
  </si>
  <si>
    <t>正道村坪上小组</t>
  </si>
  <si>
    <t>以二郎沟土豆种植示范区和万亩林区自然风光为依托，发展以当地特色的牛羊肉、山蘑菇、土豆等为食材的农家饭为载体的农家乐，体验农村传统的柴火灶、柴火饭、柴火炕；宣传传统农耕文化和当地民俗文化，美化每一条街道，打造一个焕然一新的传统和现代相结合的特色村落。</t>
  </si>
  <si>
    <t>立足自然资源优势，以传统农耕文化为底蕴，以发展以小杂粮为主，反季节蔬菜为辅的模式，推进小米产业化发展速度，依托“兴祥寺”避暑胜地、天然氧吧，发展旅游产业。</t>
  </si>
  <si>
    <t>范家口村</t>
  </si>
  <si>
    <t>推广种植优质马铃薯原原种300亩。</t>
  </si>
  <si>
    <t>河口村、王家村、</t>
  </si>
  <si>
    <t>商品薯种植基地1200亩</t>
  </si>
  <si>
    <t>城内村</t>
  </si>
  <si>
    <t>移民安置点小区道路铺油10000平方米。</t>
  </si>
  <si>
    <t>改造城内村水门排水渠400米</t>
  </si>
  <si>
    <t>后子坪村</t>
  </si>
  <si>
    <t>铺设雨污管道2100米，配套检查井、化粪池等。</t>
  </si>
  <si>
    <t>岚县</t>
  </si>
  <si>
    <t>建设用地共计5000平米，岚县土豆产业文旅体验园1000平米，土豆培训学校1000平米，土豆文化博物馆500平米，土豆酒、土豆醋、土豆饮品作坊共计2000平米</t>
  </si>
  <si>
    <t>建设高标准马铃薯基地10000亩、马铃薯交易市场1处</t>
  </si>
  <si>
    <t>普明镇、岚城镇、社科乡、王狮乡</t>
  </si>
  <si>
    <t>种植中药材2000亩</t>
  </si>
  <si>
    <t>东村镇、社科乡</t>
  </si>
  <si>
    <t>建设加工薯基地2000亩</t>
  </si>
  <si>
    <t>岚县岚城镇狮吼村</t>
  </si>
  <si>
    <t>项目占地15亩</t>
  </si>
  <si>
    <t>续建</t>
  </si>
  <si>
    <t>康农基地、张家湾基地、河口基地、小万基地</t>
  </si>
  <si>
    <t>原原种4000万粒、原种1500亩、一级种1000亩</t>
  </si>
  <si>
    <t>康农基地</t>
  </si>
  <si>
    <t>1000亩</t>
  </si>
  <si>
    <t>康农基地、土峪基地</t>
  </si>
  <si>
    <t>研发中心新增设备，7500平方米智能温室维修、智能化提升</t>
  </si>
  <si>
    <t>3年</t>
  </si>
  <si>
    <t>土峪基地</t>
  </si>
  <si>
    <t>15亩</t>
  </si>
  <si>
    <t>兰家舍村</t>
  </si>
  <si>
    <r>
      <rPr>
        <sz val="10"/>
        <rFont val="仿宋_GB2312"/>
        <charset val="134"/>
      </rPr>
      <t>污水处理能力为200m</t>
    </r>
    <r>
      <rPr>
        <sz val="10"/>
        <rFont val="宋体"/>
        <charset val="134"/>
      </rPr>
      <t>³</t>
    </r>
    <r>
      <rPr>
        <sz val="10"/>
        <rFont val="仿宋_GB2312"/>
        <charset val="134"/>
      </rPr>
      <t>/d</t>
    </r>
  </si>
  <si>
    <t>冯周村</t>
  </si>
  <si>
    <t>4300米</t>
  </si>
  <si>
    <t>下会村</t>
  </si>
  <si>
    <t>88户生活污水集中处理。</t>
  </si>
  <si>
    <t>社科村</t>
  </si>
  <si>
    <t>600立方米</t>
  </si>
  <si>
    <t>600平方米</t>
  </si>
  <si>
    <t>下马铺</t>
  </si>
  <si>
    <t>新建排水渠800米</t>
  </si>
  <si>
    <t>普通村</t>
  </si>
  <si>
    <t>新建生态保护排水渠1200米</t>
  </si>
  <si>
    <t>圪埚村</t>
  </si>
  <si>
    <t>改造厂房100平米，购置净水设备</t>
  </si>
  <si>
    <t>下井小组</t>
  </si>
  <si>
    <t>整治高标准农田500亩，每亩预计2500元，总投资125万</t>
  </si>
  <si>
    <t>项目占地2.15公顷</t>
  </si>
  <si>
    <t>井峪堡村内田间路段</t>
  </si>
  <si>
    <t>田间路段1.5km</t>
  </si>
  <si>
    <t>上梁</t>
  </si>
  <si>
    <t>上尹小组田间路硬化5km</t>
  </si>
  <si>
    <t>任家庄村</t>
  </si>
  <si>
    <t>田间道路硬化2公里</t>
  </si>
  <si>
    <t>正沟宜机化改造1200亩</t>
  </si>
  <si>
    <t>16800平方米</t>
  </si>
  <si>
    <t>暖泉小组</t>
  </si>
  <si>
    <t>200亩耕地垫滩改造</t>
  </si>
  <si>
    <t>田间路硬化3200米，西羊道上1100米，庄家梁1200米，元卯梁900米</t>
  </si>
  <si>
    <t>80盏</t>
  </si>
  <si>
    <t>葛铺村</t>
  </si>
  <si>
    <t>160盏太阳能路灯</t>
  </si>
  <si>
    <t>安装太阳能路灯120盏</t>
  </si>
  <si>
    <t>官驼沟村内</t>
  </si>
  <si>
    <t>防洪渠0.4km</t>
  </si>
  <si>
    <t>4公里</t>
  </si>
  <si>
    <t>5100米</t>
  </si>
  <si>
    <t>修缮</t>
  </si>
  <si>
    <t>100米</t>
  </si>
  <si>
    <t>阳坡村</t>
  </si>
  <si>
    <t>2000米河道护岸石坝</t>
  </si>
  <si>
    <t>新建淤泥坝20米</t>
  </si>
  <si>
    <t>岚河</t>
  </si>
  <si>
    <t>新建进村桥1座</t>
  </si>
  <si>
    <t>村内小桥1座</t>
  </si>
  <si>
    <t>火泉沟至上尹</t>
  </si>
  <si>
    <t>火泉沟至上尹通村公路3km</t>
  </si>
  <si>
    <t>10000平方米</t>
  </si>
  <si>
    <t>10公里</t>
  </si>
  <si>
    <t>800米</t>
  </si>
  <si>
    <t>32000平米</t>
  </si>
  <si>
    <t>32000平方米水泥路</t>
  </si>
  <si>
    <t>下马铺、火泉沟</t>
  </si>
  <si>
    <r>
      <rPr>
        <sz val="10"/>
        <rFont val="仿宋_GB2312"/>
        <charset val="134"/>
      </rPr>
      <t>街巷硬化26000</t>
    </r>
    <r>
      <rPr>
        <sz val="10"/>
        <rFont val="宋体"/>
        <charset val="134"/>
      </rPr>
      <t>㎡</t>
    </r>
  </si>
  <si>
    <t>5000平方米街巷</t>
  </si>
  <si>
    <t>街巷铺油8600平方米</t>
  </si>
  <si>
    <t>主街道9400平方米沥青路面，15000平方米水泥硬化</t>
  </si>
  <si>
    <t>500平米</t>
  </si>
  <si>
    <t>350平方米</t>
  </si>
  <si>
    <t>项目占地项目2.4公顷</t>
  </si>
  <si>
    <t>井圪洞</t>
  </si>
  <si>
    <t>土鸡养殖2万只</t>
  </si>
  <si>
    <t>新建3500平米</t>
  </si>
  <si>
    <t>养殖肉牛100头</t>
  </si>
  <si>
    <t>年出栏8000头的生猪育肥场</t>
  </si>
  <si>
    <t>后里彦舍小组</t>
  </si>
  <si>
    <t>400头</t>
  </si>
  <si>
    <t>上井村安家岩小组</t>
  </si>
  <si>
    <t>项目拟建存栏1000头奶牛牛棚1500平米</t>
  </si>
  <si>
    <t>存栏肉牛500头</t>
  </si>
  <si>
    <t>宁家湾村</t>
  </si>
  <si>
    <t>更换主管道3500米、支管道4500米、水塔1个</t>
  </si>
  <si>
    <t>主街道铺油3800平米，小街巷12000平米</t>
  </si>
  <si>
    <t>宁家湾前坪上</t>
  </si>
  <si>
    <t>流转土地350亩，</t>
  </si>
  <si>
    <t>车道坡村</t>
  </si>
  <si>
    <t>硬化田间公路2400米，宽度6.5米，厚度18公分。</t>
  </si>
  <si>
    <t>裴家庄村</t>
  </si>
  <si>
    <t>6200米</t>
  </si>
  <si>
    <t>400亩</t>
  </si>
  <si>
    <t>梁家庄村</t>
  </si>
  <si>
    <t>24个月</t>
  </si>
  <si>
    <t>677万</t>
  </si>
  <si>
    <t>2000米</t>
  </si>
  <si>
    <t>袁家村</t>
  </si>
  <si>
    <t>对村内主街道、道路沿线进行开挖下水沟及埋设下水管到，同时将接入村民院内的下水管道和主下水管道进行连通。确保生活污水集中排放，改善人居环境</t>
  </si>
  <si>
    <t>硬化长度为3000米，宽为6米的主街道，主要建设内容为就路面剥离，重新铺设垫层水温，进行平整加压，铺设水泥垫层，最上层铺设沥青路面</t>
  </si>
  <si>
    <t>硬化长度为16000米，宽为2.5米的田间道路，主要建设内容为修整田间道路，平整路面压实路面，水泥浇筑路面</t>
  </si>
  <si>
    <t>冀家庄村</t>
  </si>
  <si>
    <t>跨度7米、宽3.5米的桥梁2座</t>
  </si>
  <si>
    <t>近周营村</t>
  </si>
  <si>
    <t>硬化长度为2000米，宽为6米，主要建设内容为就路面剥离，重新铺设垫层水温，进行平整加压，铺设水泥垫层，最上层铺设沥青路面</t>
  </si>
  <si>
    <t>郭家庄村</t>
  </si>
  <si>
    <t>修筑梯形坝总长450米，梯形坝高度4.5米、底部宽度1.5米、顶部宽度0.7米。</t>
  </si>
  <si>
    <t>毕家坡村</t>
  </si>
  <si>
    <t>8500米</t>
  </si>
  <si>
    <t>粱家庄村、郭家庄村、冀家庄村、芦苇塔村、草城村、索家坡村、裴家庄村、高家坡村</t>
  </si>
  <si>
    <t>5320亩</t>
  </si>
  <si>
    <t>索家坡村</t>
  </si>
  <si>
    <t>铺设村内排水主管道2500米、支管道4500米。</t>
  </si>
  <si>
    <t>深水井井深300~400米，井口直径40厘米，每小时出水量不低于50吨；高位水塔总高5米，储水容量不少于150立方米；供水管道6000米左右。</t>
  </si>
  <si>
    <t>修筑梯形坝总长550米，梯形坝高度3米、底部宽度1.5米、顶部宽度1米。</t>
  </si>
  <si>
    <t>上明村</t>
  </si>
  <si>
    <t>占地100亩，厂房3万㎡，秸秆粉碎设备1套，高温炉1座、高温成型设备1套，及水电设等配套设施</t>
  </si>
  <si>
    <t>切开路面、更换水管、恢复路面10000米、配套阀门井等设施；铺设下水管道10000米，配套建雨水井，污水井等设施。</t>
  </si>
  <si>
    <t>桥头至上河滩</t>
  </si>
  <si>
    <t>河坝修筑3000米</t>
  </si>
  <si>
    <t>前村</t>
  </si>
  <si>
    <t>修路500米、修排水设施、道路硬化、亮化、绿化</t>
  </si>
  <si>
    <t>上明村河滩</t>
  </si>
  <si>
    <t>100亩</t>
  </si>
  <si>
    <t>购买舞龙所需要的的设备，服装，道具等</t>
  </si>
  <si>
    <t>顾尾头村，前合会村，后合会村</t>
  </si>
  <si>
    <t>三村个修建一座花卉大棚，配备相关设施</t>
  </si>
  <si>
    <t>顾尾头</t>
  </si>
  <si>
    <t>玉米收割机一台，璇地机一台，拖拉机一台，土豆播种机一台，秸秆打包机一台</t>
  </si>
  <si>
    <t>顾尾头村</t>
  </si>
  <si>
    <t>占地3亩，新建砌墙彩钢顶结构仓储用房2000㎡、购置配套机械如大型收割机、中型收割机、大型拖拉机、大型旋耕机各一台，购置小杂粮加工设备一套，配套建设水、电、路和场地硬化等基础设施</t>
  </si>
  <si>
    <t>后合会村</t>
  </si>
  <si>
    <t>前合会村</t>
  </si>
  <si>
    <t>前河村</t>
  </si>
  <si>
    <t>改扩建</t>
  </si>
  <si>
    <t>改扩建田间道路7000米，宽3.5米</t>
  </si>
  <si>
    <t>山底</t>
  </si>
  <si>
    <t>水泥硬化5000平米主街道，建设临崖路护栏</t>
  </si>
  <si>
    <t>斜坡</t>
  </si>
  <si>
    <t>水泥硬化宽7米，长500米村内道路</t>
  </si>
  <si>
    <t>阳坡村村委至庄上小组村西头</t>
  </si>
  <si>
    <t>修建阳坡村村委至庄上小组村西头3500米道路</t>
  </si>
  <si>
    <t>在原来50亩规模樱桃树木种植的基础上，扩建为300亩樱桃林</t>
  </si>
  <si>
    <t>河道下挖1.5米，长3000米、宽6米，另做2000米石头混凝土河坝，新建涵洞11处，硬化6000平米曲折处</t>
  </si>
  <si>
    <t>建设栏舍1800平米、草料库1200平米、围栏3000米、铲车一台、碎草机一台、三轮车两辆、水电及其他配套设施</t>
  </si>
  <si>
    <t>新建厂房200平米、购置米面加工设备一套、200平米的场地硬化、旧设备迁入及配套设施</t>
  </si>
  <si>
    <t>下阳寨小组</t>
  </si>
  <si>
    <t>建设300平米宴会厅、庭院硬化300平米、新建围墙大门、购置宴会厅桌椅板凳、水电及配套设施</t>
  </si>
  <si>
    <t>新建大棚30座、晾晒架200个、库房300平米、厨房40平米、办公室60平米、宿舍40平米、变压器1台、水井一口</t>
  </si>
  <si>
    <t>寨子村</t>
  </si>
  <si>
    <t>改扩建田间道路5000米，宽3米</t>
  </si>
  <si>
    <t>2月</t>
  </si>
  <si>
    <t>村内铺设6000平方米柏油路</t>
  </si>
  <si>
    <t>官桥村至后合会村</t>
  </si>
  <si>
    <t>修建官桥村至后合会村主干道3000米柏油路</t>
  </si>
  <si>
    <t>上明乡马家沟村</t>
  </si>
  <si>
    <t>5公里长，6米宽，5公分厚柏油马路</t>
  </si>
  <si>
    <t>4米宽,8米长的便民小桥4座</t>
  </si>
  <si>
    <t>40盏路灯</t>
  </si>
  <si>
    <t>200kvA变压器一台，三相供电线路300m</t>
  </si>
  <si>
    <t>西村</t>
  </si>
  <si>
    <t>新建一栋智能恒温车间1560㎡、2400㎡的智能恒温双层双拱暖棚6栋，购置木耳全自动智能装袋机一台、香菇全自动智能装袋机一台、培养架6000架。</t>
  </si>
  <si>
    <t>采购香菇菌棒200万棒，新建10m✖40m的双层春秋棚200座</t>
  </si>
  <si>
    <t>古城</t>
  </si>
  <si>
    <t xml:space="preserve"> 天洼村</t>
  </si>
  <si>
    <t>占地30亩，万吨玉米储存仓2个、烘干塔1座、以及配套设施设备的建设</t>
  </si>
  <si>
    <t>康井洼村</t>
  </si>
  <si>
    <t>2000㎡钢结构食用菌深加工车间、百级净化车间的建设及深加工配套设备的建设</t>
  </si>
  <si>
    <t>1000㎡纸箱厂房及包装机械设备的建设</t>
  </si>
  <si>
    <t>麻会村内</t>
  </si>
  <si>
    <t>长1131m、路基宽度3.5米-5米的村主干道路面凿除及硬化，15cm水泥稳定类基层4270㎡、5cm中粒式沥青混凝土面层5782㎡的建设、480㎡预应力混凝土空心板桥以及600m波形钢板护栏的建设</t>
  </si>
  <si>
    <t>赵朝舍</t>
  </si>
  <si>
    <t>新建厂房500㎡、库房100㎡、冷库50㎡、办公房100㎡、年出栏300头的养牛场一处、厂地硬化绿化5000㎡、购置配套豆腐生产线一套以及水电暖配套设施建设</t>
  </si>
  <si>
    <t>西村村内</t>
  </si>
  <si>
    <t>街面铺油32300㎡、街巷硬化25000㎡及其它基础设施建设</t>
  </si>
  <si>
    <t>天窊村高崖湾组</t>
  </si>
  <si>
    <t>主街道51686㎡铺油，街巷32866㎡硬化及其它基础设施建设</t>
  </si>
  <si>
    <t>店上村</t>
  </si>
  <si>
    <t>街面铺油100000㎡、购置路灯200盏</t>
  </si>
  <si>
    <t>东村马家坪新型材料园区</t>
  </si>
  <si>
    <t>占地100亩的艾草加工与研发基地建设，包括16500㎡的生产厂房及配套设施设备建设</t>
  </si>
  <si>
    <t>东村马家坪</t>
  </si>
  <si>
    <t>新建一栋6000㎡冻库及配套制冷设施设备的建设</t>
  </si>
  <si>
    <t>天窊村草原小组西沟</t>
  </si>
  <si>
    <t>新建标准鸡舍2栋3400㎡
及配套设施建设</t>
  </si>
  <si>
    <t>前黄签村</t>
  </si>
  <si>
    <t>主街巷污水、雨水管网改造2028m；街巷硬化1300㎡</t>
  </si>
  <si>
    <t>年处理粪污2万吨</t>
  </si>
  <si>
    <t>存栏生猪4500头</t>
  </si>
  <si>
    <t>后马宗村</t>
  </si>
  <si>
    <t>存栏能繁母牛1000头</t>
  </si>
  <si>
    <t>年产土豆全粉5000吨</t>
  </si>
  <si>
    <t xml:space="preserve">全县 </t>
  </si>
  <si>
    <t>全县</t>
  </si>
  <si>
    <t>2000人</t>
  </si>
  <si>
    <t>全县范围</t>
  </si>
  <si>
    <t>70人</t>
  </si>
  <si>
    <t>全县符合庭院经济奖补条件的脱贫户、监测户</t>
  </si>
  <si>
    <t>马坊村</t>
  </si>
  <si>
    <t>800头牛</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</si>
</sst>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_);[Red]\(0.0\)"/>
    <numFmt numFmtId="178" formatCode="#,##0.00_ "/>
    <numFmt numFmtId="179" formatCode="0.00_ "/>
    <numFmt numFmtId="180" formatCode="0.0%"/>
    <numFmt numFmtId="181" formatCode="0_);[Red]\(0\)"/>
    <numFmt numFmtId="182" formatCode="0_ "/>
  </numFmts>
  <fonts count="48">
    <font>
      <sz val="11"/>
      <color theme="1"/>
      <name val="宋体"/>
      <charset val="134"/>
      <scheme val="minor"/>
    </font>
    <font>
      <b/>
      <sz val="11"/>
      <name val="宋体"/>
      <charset val="134"/>
    </font>
    <font>
      <sz val="10"/>
      <color theme="1"/>
      <name val="仿宋_GB2312"/>
      <charset val="134"/>
    </font>
    <font>
      <sz val="10"/>
      <color theme="1"/>
      <name val="Times New Roman"/>
      <charset val="134"/>
    </font>
    <font>
      <sz val="10"/>
      <name val="仿宋_GB2312"/>
      <charset val="134"/>
    </font>
    <font>
      <sz val="10"/>
      <name val="Times New Roman"/>
      <charset val="134"/>
    </font>
    <font>
      <sz val="10"/>
      <color indexed="8"/>
      <name val="宋体"/>
      <charset val="134"/>
    </font>
    <font>
      <sz val="10"/>
      <name val="宋体"/>
      <charset val="134"/>
    </font>
    <font>
      <sz val="9"/>
      <name val="宋体"/>
      <charset val="134"/>
    </font>
    <font>
      <sz val="10"/>
      <color theme="1"/>
      <name val="宋体"/>
      <charset val="134"/>
      <scheme val="minor"/>
    </font>
    <font>
      <sz val="12"/>
      <name val="宋体"/>
      <charset val="134"/>
    </font>
    <font>
      <sz val="11"/>
      <name val="宋体"/>
      <charset val="134"/>
    </font>
    <font>
      <b/>
      <sz val="16"/>
      <name val="宋体"/>
      <charset val="134"/>
    </font>
    <font>
      <sz val="10"/>
      <color theme="1"/>
      <name val="宋体"/>
      <charset val="134"/>
    </font>
    <font>
      <sz val="10"/>
      <name val="Arial"/>
      <charset val="134"/>
    </font>
    <font>
      <b/>
      <sz val="26"/>
      <color rgb="FF000000"/>
      <name val="宋体"/>
      <charset val="134"/>
    </font>
    <font>
      <b/>
      <sz val="11"/>
      <color rgb="FF000000"/>
      <name val="宋体"/>
      <charset val="134"/>
    </font>
    <font>
      <sz val="11"/>
      <color rgb="FF000000"/>
      <name val="宋体"/>
      <charset val="134"/>
    </font>
    <font>
      <b/>
      <sz val="11"/>
      <color theme="1"/>
      <name val="宋体"/>
      <charset val="134"/>
      <scheme val="minor"/>
    </font>
    <font>
      <sz val="7"/>
      <name val="宋体"/>
      <charset val="134"/>
    </font>
    <font>
      <sz val="8"/>
      <name val="宋体"/>
      <charset val="134"/>
    </font>
    <font>
      <sz val="10"/>
      <name val="宋体"/>
      <charset val="134"/>
      <scheme val="minor"/>
    </font>
    <font>
      <sz val="12"/>
      <color theme="1"/>
      <name val="CESI仿宋-GB2312"/>
      <charset val="134"/>
    </font>
    <font>
      <sz val="12"/>
      <name val="CESI仿宋-GB2312"/>
      <charset val="134"/>
    </font>
    <font>
      <sz val="12"/>
      <color indexed="8"/>
      <name val="CESI仿宋-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color theme="1"/>
      <name val="方正书宋_GBK"/>
      <charset val="134"/>
    </font>
    <font>
      <sz val="10"/>
      <color indexed="8"/>
      <name val="仿宋_GB2312"/>
      <charset val="134"/>
    </font>
    <font>
      <vertAlign val="superscript"/>
      <sz val="10"/>
      <name val="仿宋_GB2312"/>
      <charset val="134"/>
    </font>
  </fonts>
  <fills count="35">
    <fill>
      <patternFill patternType="none"/>
    </fill>
    <fill>
      <patternFill patternType="gray125"/>
    </fill>
    <fill>
      <patternFill patternType="solid">
        <fgColor indexed="9"/>
        <bgColor indexed="64"/>
      </patternFill>
    </fill>
    <fill>
      <patternFill patternType="solid">
        <fgColor indexed="9"/>
        <bgColor indexed="8"/>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4" borderId="1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2" fillId="0" borderId="0" applyNumberFormat="0" applyFill="0" applyBorder="0" applyAlignment="0" applyProtection="0">
      <alignment vertical="center"/>
    </xf>
    <xf numFmtId="0" fontId="33" fillId="5" borderId="19" applyNumberFormat="0" applyAlignment="0" applyProtection="0">
      <alignment vertical="center"/>
    </xf>
    <xf numFmtId="0" fontId="34" fillId="6" borderId="20" applyNumberFormat="0" applyAlignment="0" applyProtection="0">
      <alignment vertical="center"/>
    </xf>
    <xf numFmtId="0" fontId="35" fillId="6" borderId="19" applyNumberFormat="0" applyAlignment="0" applyProtection="0">
      <alignment vertical="center"/>
    </xf>
    <xf numFmtId="0" fontId="36" fillId="7" borderId="21" applyNumberFormat="0" applyAlignment="0" applyProtection="0">
      <alignment vertical="center"/>
    </xf>
    <xf numFmtId="0" fontId="37" fillId="0" borderId="22" applyNumberFormat="0" applyFill="0" applyAlignment="0" applyProtection="0">
      <alignment vertical="center"/>
    </xf>
    <xf numFmtId="0" fontId="38" fillId="0" borderId="23"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10" fillId="0" borderId="0">
      <alignment vertical="center"/>
    </xf>
    <xf numFmtId="0" fontId="10" fillId="0" borderId="0">
      <alignment vertical="center"/>
    </xf>
    <xf numFmtId="0" fontId="44" fillId="0" borderId="0" applyProtection="0">
      <alignment vertical="center"/>
    </xf>
    <xf numFmtId="0" fontId="44" fillId="0" borderId="0"/>
  </cellStyleXfs>
  <cellXfs count="151">
    <xf numFmtId="0" fontId="0" fillId="0" borderId="0" xfId="0">
      <alignment vertical="center"/>
    </xf>
    <xf numFmtId="0"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horizontal="center" vertical="center" wrapText="1"/>
    </xf>
    <xf numFmtId="0" fontId="1" fillId="0" borderId="3"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2" xfId="0" applyNumberFormat="1" applyFont="1" applyFill="1" applyBorder="1" applyAlignment="1">
      <alignment horizontal="justify" vertical="center" wrapText="1"/>
    </xf>
    <xf numFmtId="176" fontId="3" fillId="0" borderId="2" xfId="0" applyNumberFormat="1" applyFont="1" applyFill="1" applyBorder="1" applyAlignment="1">
      <alignment horizontal="right" vertical="center" wrapText="1"/>
    </xf>
    <xf numFmtId="0" fontId="4" fillId="0" borderId="2" xfId="0" applyFont="1" applyFill="1" applyBorder="1" applyAlignment="1">
      <alignment horizontal="center" vertical="center" wrapText="1"/>
    </xf>
    <xf numFmtId="0" fontId="2" fillId="0" borderId="2" xfId="51" applyNumberFormat="1" applyFont="1" applyFill="1" applyBorder="1" applyAlignment="1">
      <alignment horizontal="center" vertical="center" wrapText="1"/>
    </xf>
    <xf numFmtId="176" fontId="5" fillId="0" borderId="2" xfId="0" applyNumberFormat="1" applyFont="1" applyFill="1" applyBorder="1" applyAlignment="1">
      <alignment horizontal="right" vertical="center" wrapText="1"/>
    </xf>
    <xf numFmtId="0" fontId="4" fillId="0" borderId="2" xfId="0" applyNumberFormat="1" applyFont="1" applyFill="1" applyBorder="1" applyAlignment="1" applyProtection="1">
      <alignment horizontal="center" vertical="center" wrapText="1"/>
    </xf>
    <xf numFmtId="176" fontId="5" fillId="0" borderId="0" xfId="0" applyNumberFormat="1" applyFont="1" applyFill="1" applyAlignment="1">
      <alignment horizontal="right" vertical="center"/>
    </xf>
    <xf numFmtId="0" fontId="4" fillId="0" borderId="2" xfId="0" applyFont="1" applyFill="1" applyBorder="1" applyAlignment="1">
      <alignment horizontal="center" vertical="center"/>
    </xf>
    <xf numFmtId="176" fontId="5" fillId="0" borderId="2" xfId="0" applyNumberFormat="1" applyFont="1" applyFill="1" applyBorder="1" applyAlignment="1">
      <alignment horizontal="right" vertical="center"/>
    </xf>
    <xf numFmtId="0" fontId="4" fillId="0" borderId="2" xfId="0" applyFont="1" applyFill="1" applyBorder="1" applyAlignment="1">
      <alignment horizontal="left" vertical="center" wrapText="1"/>
    </xf>
    <xf numFmtId="0" fontId="2" fillId="0" borderId="2" xfId="0" applyFont="1" applyFill="1" applyBorder="1" applyAlignment="1">
      <alignment horizontal="center" vertical="center"/>
    </xf>
    <xf numFmtId="176" fontId="3" fillId="0" borderId="2" xfId="0" applyNumberFormat="1" applyFont="1" applyFill="1" applyBorder="1" applyAlignment="1">
      <alignment horizontal="right" vertical="center"/>
    </xf>
    <xf numFmtId="177"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right" vertical="center" wrapText="1"/>
    </xf>
    <xf numFmtId="0" fontId="4" fillId="2" borderId="2" xfId="50" applyNumberFormat="1" applyFont="1" applyFill="1" applyBorder="1" applyAlignment="1">
      <alignment horizontal="center" vertical="center" wrapText="1"/>
    </xf>
    <xf numFmtId="176" fontId="4" fillId="2" borderId="2" xfId="50" applyNumberFormat="1" applyFont="1" applyFill="1" applyBorder="1" applyAlignment="1">
      <alignment horizontal="right" vertical="center" wrapText="1"/>
    </xf>
    <xf numFmtId="0" fontId="4" fillId="0" borderId="2" xfId="0" applyNumberFormat="1" applyFont="1" applyFill="1" applyBorder="1" applyAlignment="1" applyProtection="1">
      <alignment horizontal="center" vertical="center" wrapText="1" shrinkToFit="1"/>
    </xf>
    <xf numFmtId="176" fontId="4" fillId="0" borderId="2" xfId="0" applyNumberFormat="1" applyFont="1" applyFill="1" applyBorder="1" applyAlignment="1" applyProtection="1">
      <alignment horizontal="right" vertical="center" wrapText="1" shrinkToFit="1"/>
    </xf>
    <xf numFmtId="176" fontId="4" fillId="0" borderId="3" xfId="0" applyNumberFormat="1" applyFont="1" applyFill="1" applyBorder="1" applyAlignment="1" applyProtection="1">
      <alignment horizontal="right" vertical="center" wrapText="1" shrinkToFit="1"/>
    </xf>
    <xf numFmtId="0" fontId="4" fillId="0" borderId="2" xfId="0" applyFont="1" applyFill="1" applyBorder="1" applyAlignment="1">
      <alignment horizontal="center" vertical="center" wrapText="1" shrinkToFit="1"/>
    </xf>
    <xf numFmtId="176" fontId="4" fillId="0" borderId="2" xfId="0" applyNumberFormat="1" applyFont="1" applyFill="1" applyBorder="1" applyAlignment="1">
      <alignment horizontal="right" vertical="center" wrapText="1" shrinkToFit="1"/>
    </xf>
    <xf numFmtId="177" fontId="6" fillId="0" borderId="2" xfId="0" applyNumberFormat="1" applyFont="1" applyFill="1" applyBorder="1" applyAlignment="1">
      <alignment horizontal="center" vertical="center"/>
    </xf>
    <xf numFmtId="0" fontId="6"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178" fontId="4" fillId="0" borderId="2" xfId="0" applyNumberFormat="1" applyFont="1" applyFill="1" applyBorder="1" applyAlignment="1">
      <alignment horizontal="right" vertical="center" wrapText="1" shrinkToFit="1"/>
    </xf>
    <xf numFmtId="0" fontId="10" fillId="0" borderId="0" xfId="50" applyAlignment="1">
      <alignment vertical="center" wrapText="1"/>
    </xf>
    <xf numFmtId="0" fontId="11" fillId="0" borderId="0" xfId="50" applyFont="1" applyAlignment="1">
      <alignment vertical="center" wrapText="1"/>
    </xf>
    <xf numFmtId="0" fontId="7" fillId="0" borderId="0" xfId="50" applyFont="1" applyBorder="1" applyAlignment="1">
      <alignment vertical="center" wrapText="1"/>
    </xf>
    <xf numFmtId="0" fontId="10" fillId="0" borderId="0" xfId="50" applyAlignment="1">
      <alignment horizontal="center" vertical="center" wrapText="1"/>
    </xf>
    <xf numFmtId="0" fontId="12" fillId="2" borderId="0" xfId="50" applyNumberFormat="1" applyFont="1" applyFill="1" applyAlignment="1">
      <alignment horizontal="center" vertical="center" wrapText="1"/>
    </xf>
    <xf numFmtId="0" fontId="11" fillId="2" borderId="4" xfId="50" applyNumberFormat="1" applyFont="1" applyFill="1" applyBorder="1" applyAlignment="1">
      <alignment horizontal="center" vertical="top" wrapText="1"/>
    </xf>
    <xf numFmtId="0" fontId="7" fillId="2" borderId="2" xfId="50" applyNumberFormat="1" applyFont="1" applyFill="1" applyBorder="1" applyAlignment="1">
      <alignment horizontal="center" vertical="center" wrapText="1"/>
    </xf>
    <xf numFmtId="0" fontId="6" fillId="2" borderId="2" xfId="0" applyNumberFormat="1" applyFont="1" applyFill="1" applyBorder="1" applyAlignment="1">
      <alignment vertical="center"/>
    </xf>
    <xf numFmtId="0" fontId="7" fillId="2" borderId="5" xfId="50" applyNumberFormat="1" applyFont="1" applyFill="1" applyBorder="1" applyAlignment="1">
      <alignment horizontal="center" vertical="center" wrapText="1"/>
    </xf>
    <xf numFmtId="0" fontId="7" fillId="2" borderId="6" xfId="50" applyNumberFormat="1" applyFont="1" applyFill="1" applyBorder="1" applyAlignment="1">
      <alignment horizontal="center" vertical="center" wrapText="1"/>
    </xf>
    <xf numFmtId="0" fontId="7" fillId="2" borderId="7" xfId="50" applyNumberFormat="1" applyFont="1" applyFill="1" applyBorder="1" applyAlignment="1">
      <alignment horizontal="center" vertical="center" wrapText="1"/>
    </xf>
    <xf numFmtId="0" fontId="7" fillId="2" borderId="8" xfId="50" applyNumberFormat="1" applyFont="1" applyFill="1" applyBorder="1" applyAlignment="1">
      <alignment horizontal="center" vertical="center" wrapText="1"/>
    </xf>
    <xf numFmtId="0" fontId="7" fillId="2" borderId="4" xfId="50" applyNumberFormat="1" applyFont="1" applyFill="1" applyBorder="1" applyAlignment="1">
      <alignment horizontal="center" vertical="center" wrapText="1"/>
    </xf>
    <xf numFmtId="0" fontId="7" fillId="2" borderId="9" xfId="50" applyNumberFormat="1" applyFont="1" applyFill="1" applyBorder="1" applyAlignment="1">
      <alignment horizontal="center" vertical="center" wrapText="1"/>
    </xf>
    <xf numFmtId="0" fontId="7" fillId="2" borderId="1" xfId="50" applyNumberFormat="1" applyFont="1" applyFill="1" applyBorder="1" applyAlignment="1">
      <alignment horizontal="center" vertical="center" wrapText="1"/>
    </xf>
    <xf numFmtId="0" fontId="7" fillId="2" borderId="10" xfId="50" applyNumberFormat="1" applyFont="1" applyFill="1" applyBorder="1" applyAlignment="1">
      <alignment horizontal="center" vertical="center" wrapText="1"/>
    </xf>
    <xf numFmtId="0" fontId="7" fillId="2" borderId="11" xfId="50" applyNumberFormat="1" applyFont="1" applyFill="1" applyBorder="1" applyAlignment="1">
      <alignment horizontal="center" vertical="center" wrapText="1"/>
    </xf>
    <xf numFmtId="0" fontId="7" fillId="2" borderId="12" xfId="50" applyNumberFormat="1" applyFont="1" applyFill="1" applyBorder="1" applyAlignment="1">
      <alignment horizontal="center" vertical="center" wrapText="1"/>
    </xf>
    <xf numFmtId="0" fontId="7" fillId="2" borderId="13" xfId="50" applyNumberFormat="1" applyFont="1" applyFill="1" applyBorder="1" applyAlignment="1">
      <alignment horizontal="center" vertical="center" wrapText="1"/>
    </xf>
    <xf numFmtId="0" fontId="13" fillId="2" borderId="2" xfId="50" applyNumberFormat="1" applyFont="1" applyFill="1" applyBorder="1" applyAlignment="1">
      <alignment horizontal="center" vertical="center" wrapText="1"/>
    </xf>
    <xf numFmtId="0" fontId="13" fillId="0" borderId="2" xfId="50" applyNumberFormat="1" applyFont="1" applyFill="1" applyBorder="1" applyAlignment="1">
      <alignment vertical="center" wrapText="1"/>
    </xf>
    <xf numFmtId="0" fontId="13" fillId="0" borderId="2" xfId="50" applyNumberFormat="1" applyFont="1" applyFill="1" applyBorder="1" applyAlignment="1">
      <alignment horizontal="center" vertical="center" wrapText="1"/>
    </xf>
    <xf numFmtId="9" fontId="13" fillId="0" borderId="2" xfId="50" applyNumberFormat="1" applyFont="1" applyFill="1" applyBorder="1" applyAlignment="1">
      <alignment horizontal="center" vertical="center" wrapText="1"/>
    </xf>
    <xf numFmtId="0" fontId="7" fillId="2" borderId="2" xfId="50" applyNumberFormat="1" applyFont="1" applyFill="1" applyBorder="1" applyAlignment="1">
      <alignment vertical="center" wrapText="1"/>
    </xf>
    <xf numFmtId="0" fontId="7" fillId="0" borderId="10" xfId="50" applyFont="1" applyBorder="1" applyAlignment="1">
      <alignment horizontal="center" vertical="center" wrapText="1"/>
    </xf>
    <xf numFmtId="0" fontId="7" fillId="0" borderId="11" xfId="50" applyFont="1" applyBorder="1" applyAlignment="1">
      <alignment horizontal="center" vertical="center" wrapText="1"/>
    </xf>
    <xf numFmtId="0" fontId="7" fillId="0" borderId="12" xfId="50" applyFont="1" applyBorder="1" applyAlignment="1">
      <alignment horizontal="center" vertical="center" wrapText="1"/>
    </xf>
    <xf numFmtId="0" fontId="7" fillId="0" borderId="2" xfId="50" applyFont="1" applyBorder="1" applyAlignment="1">
      <alignment vertical="center" wrapText="1"/>
    </xf>
    <xf numFmtId="0" fontId="7" fillId="0" borderId="2" xfId="50" applyFont="1" applyBorder="1" applyAlignment="1">
      <alignment horizontal="center" vertical="center" wrapText="1"/>
    </xf>
    <xf numFmtId="0" fontId="10" fillId="0" borderId="10" xfId="50" applyBorder="1" applyAlignment="1">
      <alignment horizontal="center" vertical="center" wrapText="1"/>
    </xf>
    <xf numFmtId="0" fontId="10" fillId="0" borderId="11" xfId="50" applyBorder="1" applyAlignment="1">
      <alignment horizontal="center" vertical="center" wrapText="1"/>
    </xf>
    <xf numFmtId="0" fontId="10" fillId="0" borderId="12" xfId="50" applyBorder="1" applyAlignment="1">
      <alignment horizontal="center" vertical="center" wrapText="1"/>
    </xf>
    <xf numFmtId="0" fontId="10" fillId="0" borderId="2" xfId="50" applyBorder="1" applyAlignment="1">
      <alignment vertical="center" wrapText="1"/>
    </xf>
    <xf numFmtId="0" fontId="10" fillId="0" borderId="2" xfId="50" applyBorder="1" applyAlignment="1">
      <alignment horizontal="center" vertical="center" wrapText="1"/>
    </xf>
    <xf numFmtId="0" fontId="7" fillId="2" borderId="3" xfId="50" applyNumberFormat="1" applyFont="1" applyFill="1" applyBorder="1" applyAlignment="1">
      <alignment horizontal="center" vertical="center" wrapText="1"/>
    </xf>
    <xf numFmtId="0" fontId="7" fillId="2" borderId="2" xfId="50" applyNumberFormat="1" applyFont="1" applyFill="1" applyBorder="1" applyAlignment="1">
      <alignment horizontal="left" vertical="center" wrapText="1"/>
    </xf>
    <xf numFmtId="0" fontId="13" fillId="0" borderId="2" xfId="50" applyNumberFormat="1" applyFont="1" applyFill="1" applyBorder="1" applyAlignment="1">
      <alignment horizontal="left" vertical="center" wrapText="1"/>
    </xf>
    <xf numFmtId="0" fontId="13" fillId="0" borderId="2" xfId="50" applyFont="1" applyFill="1" applyBorder="1" applyAlignment="1">
      <alignment horizontal="left" vertical="center" wrapText="1"/>
    </xf>
    <xf numFmtId="0" fontId="7" fillId="2" borderId="14" xfId="50" applyNumberFormat="1" applyFont="1" applyFill="1" applyBorder="1" applyAlignment="1">
      <alignment horizontal="center" vertical="center" wrapText="1"/>
    </xf>
    <xf numFmtId="0" fontId="7" fillId="2" borderId="15" xfId="50" applyNumberFormat="1" applyFont="1" applyFill="1" applyBorder="1" applyAlignment="1">
      <alignment horizontal="center" vertical="center" wrapText="1"/>
    </xf>
    <xf numFmtId="0" fontId="7" fillId="3" borderId="2" xfId="0" applyFont="1" applyFill="1" applyBorder="1" applyAlignment="1">
      <alignment horizontal="center" vertical="center" wrapText="1"/>
    </xf>
    <xf numFmtId="0" fontId="14" fillId="2" borderId="2" xfId="50" applyNumberFormat="1" applyFont="1" applyFill="1" applyBorder="1" applyAlignment="1">
      <alignment horizontal="center" vertical="center" wrapText="1"/>
    </xf>
    <xf numFmtId="9" fontId="7" fillId="2" borderId="2" xfId="50" applyNumberFormat="1" applyFont="1" applyFill="1" applyBorder="1" applyAlignment="1">
      <alignment horizontal="center" vertical="center" wrapText="1"/>
    </xf>
    <xf numFmtId="0" fontId="7" fillId="2" borderId="0" xfId="50" applyNumberFormat="1" applyFont="1" applyFill="1" applyBorder="1" applyAlignment="1">
      <alignment horizontal="left" vertical="center" wrapText="1"/>
    </xf>
    <xf numFmtId="0" fontId="7" fillId="0" borderId="0" xfId="50" applyFont="1" applyAlignment="1">
      <alignment vertical="center" wrapText="1"/>
    </xf>
    <xf numFmtId="0" fontId="7" fillId="0" borderId="0" xfId="50" applyFont="1" applyAlignment="1">
      <alignment horizontal="center" vertical="center" wrapText="1"/>
    </xf>
    <xf numFmtId="0" fontId="0" fillId="0" borderId="0" xfId="0" applyFill="1">
      <alignment vertical="center"/>
    </xf>
    <xf numFmtId="0" fontId="0" fillId="0" borderId="0" xfId="0" applyFill="1" applyAlignment="1">
      <alignment horizontal="center" vertical="center"/>
    </xf>
    <xf numFmtId="0" fontId="15" fillId="0" borderId="0" xfId="0" applyNumberFormat="1" applyFont="1" applyFill="1" applyAlignment="1" applyProtection="1">
      <alignment horizontal="center" vertical="center" wrapText="1"/>
    </xf>
    <xf numFmtId="0" fontId="0" fillId="0" borderId="0" xfId="0" applyFont="1" applyFill="1" applyAlignment="1">
      <alignment vertical="center"/>
    </xf>
    <xf numFmtId="0" fontId="16" fillId="0" borderId="0" xfId="0" applyNumberFormat="1" applyFont="1" applyFill="1" applyAlignment="1" applyProtection="1">
      <alignment vertical="center" wrapText="1"/>
    </xf>
    <xf numFmtId="0" fontId="16" fillId="0" borderId="0" xfId="0" applyNumberFormat="1" applyFont="1" applyFill="1" applyBorder="1" applyAlignment="1" applyProtection="1">
      <alignment vertical="center" wrapText="1"/>
    </xf>
    <xf numFmtId="0" fontId="17" fillId="0" borderId="0" xfId="0" applyNumberFormat="1" applyFont="1" applyFill="1" applyAlignment="1" applyProtection="1">
      <alignment horizontal="left" vertical="center" wrapText="1"/>
    </xf>
    <xf numFmtId="0" fontId="17" fillId="0" borderId="0" xfId="0" applyNumberFormat="1" applyFont="1" applyFill="1" applyAlignment="1" applyProtection="1">
      <alignment horizontal="center" vertical="center" wrapText="1"/>
    </xf>
    <xf numFmtId="0" fontId="0" fillId="0" borderId="0" xfId="0" applyFont="1" applyFill="1">
      <alignment vertical="center"/>
    </xf>
    <xf numFmtId="0" fontId="18" fillId="0" borderId="2" xfId="0" applyFont="1" applyFill="1" applyBorder="1" applyAlignment="1">
      <alignment horizontal="center" vertical="center"/>
    </xf>
    <xf numFmtId="0" fontId="1" fillId="0" borderId="10" xfId="0" applyNumberFormat="1" applyFont="1" applyFill="1" applyBorder="1" applyAlignment="1" applyProtection="1">
      <alignment horizontal="center" vertical="center" wrapText="1"/>
    </xf>
    <xf numFmtId="0" fontId="1" fillId="0" borderId="11" xfId="0" applyNumberFormat="1" applyFont="1" applyFill="1" applyBorder="1" applyAlignment="1" applyProtection="1">
      <alignment horizontal="center" vertical="center" wrapText="1"/>
    </xf>
    <xf numFmtId="0" fontId="1" fillId="0" borderId="12" xfId="0" applyNumberFormat="1" applyFont="1" applyFill="1" applyBorder="1" applyAlignment="1" applyProtection="1">
      <alignment horizontal="center" vertical="center" wrapText="1"/>
    </xf>
    <xf numFmtId="0" fontId="1" fillId="0" borderId="13" xfId="0" applyNumberFormat="1" applyFont="1" applyFill="1" applyBorder="1" applyAlignment="1" applyProtection="1">
      <alignment horizontal="center" vertical="center" wrapText="1"/>
    </xf>
    <xf numFmtId="0" fontId="7" fillId="0" borderId="2" xfId="50" applyNumberFormat="1"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9" fillId="0" borderId="2" xfId="0" applyFont="1" applyFill="1" applyBorder="1">
      <alignment vertical="center"/>
    </xf>
    <xf numFmtId="0" fontId="8" fillId="0" borderId="2" xfId="0" applyNumberFormat="1" applyFont="1" applyFill="1" applyBorder="1" applyAlignment="1">
      <alignment horizontal="left" vertical="center" wrapText="1"/>
    </xf>
    <xf numFmtId="0" fontId="7" fillId="0" borderId="2" xfId="0" applyFont="1" applyFill="1" applyBorder="1" applyAlignment="1"/>
    <xf numFmtId="179" fontId="8" fillId="0" borderId="2" xfId="0" applyNumberFormat="1" applyFont="1" applyFill="1" applyBorder="1" applyAlignment="1">
      <alignment horizontal="center" vertical="center" wrapText="1"/>
    </xf>
    <xf numFmtId="0" fontId="21" fillId="0" borderId="2" xfId="0" applyFont="1" applyFill="1" applyBorder="1" applyAlignment="1">
      <alignment horizontal="center" vertical="center"/>
    </xf>
    <xf numFmtId="0" fontId="0" fillId="0" borderId="0" xfId="0" applyFill="1" applyAlignment="1">
      <alignment horizontal="left" vertical="center" wrapText="1"/>
    </xf>
    <xf numFmtId="180" fontId="0" fillId="0" borderId="0" xfId="0" applyNumberFormat="1">
      <alignment vertical="center"/>
    </xf>
    <xf numFmtId="178" fontId="0" fillId="0" borderId="0" xfId="0" applyNumberFormat="1">
      <alignment vertical="center"/>
    </xf>
    <xf numFmtId="10" fontId="0" fillId="0" borderId="0" xfId="0" applyNumberFormat="1">
      <alignment vertical="center"/>
    </xf>
    <xf numFmtId="0" fontId="22" fillId="0" borderId="0" xfId="0" applyFont="1" applyFill="1">
      <alignment vertical="center"/>
    </xf>
    <xf numFmtId="0" fontId="23" fillId="0" borderId="0" xfId="0" applyFont="1" applyFill="1" applyBorder="1" applyAlignment="1"/>
    <xf numFmtId="0" fontId="23" fillId="0" borderId="0" xfId="0" applyFont="1" applyFill="1">
      <alignment vertical="center"/>
    </xf>
    <xf numFmtId="0" fontId="16" fillId="0" borderId="0" xfId="0" applyNumberFormat="1" applyFont="1" applyFill="1" applyBorder="1" applyAlignment="1" applyProtection="1">
      <alignment horizontal="center" vertical="center" wrapText="1"/>
    </xf>
    <xf numFmtId="0" fontId="18" fillId="0" borderId="1"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3" xfId="0" applyFont="1" applyFill="1" applyBorder="1" applyAlignment="1">
      <alignment horizontal="center" vertical="center"/>
    </xf>
    <xf numFmtId="0" fontId="22" fillId="0" borderId="2" xfId="0" applyFont="1" applyFill="1" applyBorder="1" applyAlignment="1">
      <alignment horizontal="center" vertical="center" wrapText="1"/>
    </xf>
    <xf numFmtId="0" fontId="23" fillId="0" borderId="2" xfId="0" applyFont="1" applyFill="1" applyBorder="1" applyAlignment="1">
      <alignment horizontal="center" vertical="center" wrapText="1"/>
    </xf>
    <xf numFmtId="181" fontId="23" fillId="0" borderId="2" xfId="0" applyNumberFormat="1" applyFont="1" applyFill="1" applyBorder="1" applyAlignment="1">
      <alignment horizontal="center" vertical="center" wrapText="1"/>
    </xf>
    <xf numFmtId="182" fontId="23" fillId="0" borderId="2" xfId="0" applyNumberFormat="1" applyFont="1" applyFill="1" applyBorder="1" applyAlignment="1">
      <alignment horizontal="center" vertical="center" wrapText="1"/>
    </xf>
    <xf numFmtId="49" fontId="23" fillId="0" borderId="2" xfId="51" applyNumberFormat="1" applyFont="1" applyFill="1" applyBorder="1" applyAlignment="1" applyProtection="1">
      <alignment horizontal="center" vertical="center" wrapText="1"/>
    </xf>
    <xf numFmtId="49" fontId="23" fillId="0" borderId="2" xfId="0" applyNumberFormat="1" applyFont="1" applyFill="1" applyBorder="1" applyAlignment="1">
      <alignment horizontal="center" vertical="center" wrapText="1"/>
    </xf>
    <xf numFmtId="0" fontId="22" fillId="0" borderId="3" xfId="0" applyFont="1" applyFill="1" applyBorder="1" applyAlignment="1">
      <alignment vertical="center" wrapText="1"/>
    </xf>
    <xf numFmtId="0" fontId="23" fillId="0" borderId="2" xfId="50" applyNumberFormat="1" applyFont="1" applyFill="1" applyBorder="1" applyAlignment="1">
      <alignment horizontal="center" vertical="center" wrapText="1"/>
    </xf>
    <xf numFmtId="0" fontId="23" fillId="0" borderId="2" xfId="0" applyFont="1" applyFill="1" applyBorder="1" applyAlignment="1">
      <alignment horizontal="left" vertical="center" wrapText="1"/>
    </xf>
    <xf numFmtId="0" fontId="23" fillId="0" borderId="2" xfId="0" applyFont="1" applyFill="1" applyBorder="1" applyAlignment="1">
      <alignment vertical="center" wrapText="1"/>
    </xf>
    <xf numFmtId="0" fontId="23" fillId="0" borderId="2" xfId="0" applyNumberFormat="1" applyFont="1" applyFill="1" applyBorder="1" applyAlignment="1" applyProtection="1">
      <alignment horizontal="center" vertical="center" wrapText="1"/>
    </xf>
    <xf numFmtId="0" fontId="23" fillId="0" borderId="2" xfId="0" applyNumberFormat="1" applyFont="1" applyFill="1" applyBorder="1" applyAlignment="1" applyProtection="1">
      <alignment horizontal="left" vertical="center" wrapText="1"/>
    </xf>
    <xf numFmtId="179" fontId="23" fillId="0" borderId="2" xfId="0" applyNumberFormat="1" applyFont="1" applyFill="1" applyBorder="1" applyAlignment="1" applyProtection="1">
      <alignment horizontal="center" vertical="center" wrapText="1"/>
    </xf>
    <xf numFmtId="0" fontId="22" fillId="0" borderId="2" xfId="0" applyNumberFormat="1" applyFont="1" applyFill="1" applyBorder="1" applyAlignment="1">
      <alignment horizontal="center" vertical="center" wrapText="1"/>
    </xf>
    <xf numFmtId="181" fontId="22" fillId="0" borderId="2" xfId="0" applyNumberFormat="1" applyFont="1" applyFill="1" applyBorder="1" applyAlignment="1">
      <alignment horizontal="center" vertical="center" wrapText="1"/>
    </xf>
    <xf numFmtId="182" fontId="22" fillId="0" borderId="2" xfId="0" applyNumberFormat="1" applyFont="1" applyFill="1" applyBorder="1" applyAlignment="1">
      <alignment horizontal="center" vertical="center" wrapText="1"/>
    </xf>
    <xf numFmtId="0" fontId="22" fillId="0" borderId="0" xfId="0" applyNumberFormat="1"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2" xfId="50" applyNumberFormat="1" applyFont="1" applyFill="1" applyBorder="1" applyAlignment="1">
      <alignment horizontal="center" vertical="center" wrapText="1"/>
    </xf>
    <xf numFmtId="0" fontId="23" fillId="0" borderId="2" xfId="0" applyFont="1" applyFill="1" applyBorder="1" applyAlignment="1">
      <alignment horizontal="center"/>
    </xf>
    <xf numFmtId="0" fontId="22" fillId="0" borderId="3" xfId="0" applyNumberFormat="1" applyFont="1" applyFill="1" applyBorder="1" applyAlignment="1">
      <alignment horizontal="center" vertical="center" wrapText="1"/>
    </xf>
    <xf numFmtId="0" fontId="23" fillId="0" borderId="2" xfId="0" applyFont="1" applyFill="1" applyBorder="1" applyAlignment="1"/>
    <xf numFmtId="49" fontId="24" fillId="0" borderId="2" xfId="0" applyNumberFormat="1" applyFont="1" applyFill="1" applyBorder="1" applyAlignment="1">
      <alignment horizontal="center" vertical="center" wrapText="1"/>
    </xf>
    <xf numFmtId="0" fontId="24" fillId="0" borderId="2" xfId="0" applyNumberFormat="1" applyFont="1" applyFill="1" applyBorder="1" applyAlignment="1">
      <alignment horizontal="center" vertical="center" wrapText="1"/>
    </xf>
    <xf numFmtId="179" fontId="23" fillId="0" borderId="2" xfId="0" applyNumberFormat="1" applyFont="1" applyFill="1" applyBorder="1" applyAlignment="1">
      <alignment horizontal="center" vertical="center" wrapText="1"/>
    </xf>
    <xf numFmtId="176" fontId="23" fillId="0" borderId="2" xfId="0" applyNumberFormat="1" applyFont="1" applyFill="1" applyBorder="1" applyAlignment="1">
      <alignment horizontal="center" vertical="center" wrapText="1"/>
    </xf>
    <xf numFmtId="0" fontId="23" fillId="0" borderId="2" xfId="0" applyNumberFormat="1" applyFont="1" applyFill="1" applyBorder="1" applyAlignment="1">
      <alignment horizontal="center" vertical="center" wrapText="1"/>
    </xf>
    <xf numFmtId="177"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xf>
    <xf numFmtId="181" fontId="23" fillId="0" borderId="2" xfId="0" applyNumberFormat="1" applyFont="1" applyFill="1" applyBorder="1" applyAlignment="1">
      <alignment horizontal="center" vertical="center"/>
    </xf>
    <xf numFmtId="182" fontId="23" fillId="0" borderId="2" xfId="0" applyNumberFormat="1" applyFont="1" applyFill="1" applyBorder="1" applyAlignment="1">
      <alignment horizontal="center" vertical="center"/>
    </xf>
    <xf numFmtId="0" fontId="23" fillId="0" borderId="3" xfId="0" applyFont="1" applyFill="1" applyBorder="1" applyAlignment="1">
      <alignment horizontal="center" vertical="center" wrapText="1"/>
    </xf>
    <xf numFmtId="181" fontId="22" fillId="0" borderId="2" xfId="0" applyNumberFormat="1" applyFont="1" applyFill="1" applyBorder="1" applyAlignment="1">
      <alignment horizontal="center" vertical="center"/>
    </xf>
    <xf numFmtId="182" fontId="22"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2" xfId="0" applyFill="1" applyBorder="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xfId="49"/>
    <cellStyle name="常规 2" xfId="50"/>
    <cellStyle name="常规 2 2" xfId="51"/>
    <cellStyle name="常规_附表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pivotCacheDefinition" Target="pivotCache/pivotCacheDefinition1.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4" Type="http://schemas.microsoft.com/office/2011/relationships/chartColorStyle" Target="colors1.xml"/><Relationship Id="rId3" Type="http://schemas.microsoft.com/office/2011/relationships/chartStyle" Target="style1.xml"/><Relationship Id="rId2" Type="http://schemas.openxmlformats.org/officeDocument/2006/relationships/image" Target="../media/image1.png"/><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view3D>
      <c:rotX val="30"/>
      <c:rotY val="0"/>
      <c:depthPercent val="170"/>
      <c:rAngAx val="0"/>
    </c:view3D>
    <c:floor>
      <c:thickness val="0"/>
    </c:floor>
    <c:sideWall>
      <c:thickness val="0"/>
    </c:sideWall>
    <c:backWall>
      <c:thickness val="0"/>
    </c:backWall>
    <c:plotArea>
      <c:layout>
        <c:manualLayout>
          <c:layoutTarget val="inner"/>
          <c:xMode val="edge"/>
          <c:yMode val="edge"/>
          <c:x val="0.0123677012724462"/>
          <c:y val="0.25825946817083"/>
          <c:w val="0.970983470091569"/>
          <c:h val="0.69016921837228"/>
        </c:manualLayout>
      </c:layout>
      <c:pie3DChart>
        <c:varyColors val="1"/>
        <c:ser>
          <c:idx val="0"/>
          <c:order val="0"/>
          <c:spPr>
            <a:ln>
              <a:solidFill>
                <a:schemeClr val="bg1"/>
              </a:solidFill>
            </a:ln>
            <a:scene3d>
              <a:camera prst="orthographicFront"/>
              <a:lightRig rig="threePt" dir="t"/>
            </a:scene3d>
            <a:sp3d/>
          </c:spPr>
          <c:explosion val="0"/>
          <c:dPt>
            <c:idx val="0"/>
            <c:bubble3D val="0"/>
            <c:spPr>
              <a:gradFill>
                <a:gsLst>
                  <a:gs pos="100000">
                    <a:schemeClr val="accent1"/>
                  </a:gs>
                  <a:gs pos="0">
                    <a:schemeClr val="accent1">
                      <a:lumMod val="60000"/>
                      <a:lumOff val="40000"/>
                    </a:schemeClr>
                  </a:gs>
                </a:gsLst>
                <a:lin ang="2700000" scaled="0"/>
              </a:gradFill>
              <a:ln w="25400">
                <a:solidFill>
                  <a:schemeClr val="bg1"/>
                </a:solidFill>
              </a:ln>
              <a:effectLst/>
              <a:scene3d>
                <a:camera prst="orthographicFront"/>
                <a:lightRig rig="threePt" dir="t"/>
              </a:scene3d>
              <a:sp3d/>
            </c:spPr>
          </c:dPt>
          <c:dPt>
            <c:idx val="1"/>
            <c:bubble3D val="0"/>
            <c:spPr>
              <a:gradFill>
                <a:gsLst>
                  <a:gs pos="94000">
                    <a:schemeClr val="accent2"/>
                  </a:gs>
                  <a:gs pos="0">
                    <a:schemeClr val="accent2">
                      <a:lumMod val="60000"/>
                      <a:lumOff val="40000"/>
                    </a:schemeClr>
                  </a:gs>
                </a:gsLst>
                <a:lin ang="2700000" scaled="0"/>
              </a:gradFill>
              <a:ln w="25400">
                <a:solidFill>
                  <a:schemeClr val="bg1"/>
                </a:solidFill>
              </a:ln>
              <a:effectLst/>
              <a:scene3d>
                <a:camera prst="orthographicFront"/>
                <a:lightRig rig="threePt" dir="t"/>
              </a:scene3d>
              <a:sp3d/>
            </c:spPr>
          </c:dPt>
          <c:dPt>
            <c:idx val="2"/>
            <c:bubble3D val="0"/>
            <c:spPr>
              <a:gradFill>
                <a:gsLst>
                  <a:gs pos="94000">
                    <a:schemeClr val="accent3"/>
                  </a:gs>
                  <a:gs pos="0">
                    <a:schemeClr val="accent3">
                      <a:lumMod val="60000"/>
                      <a:lumOff val="40000"/>
                    </a:schemeClr>
                  </a:gs>
                </a:gsLst>
                <a:lin ang="2700000" scaled="0"/>
              </a:gradFill>
              <a:ln w="25400">
                <a:solidFill>
                  <a:schemeClr val="bg1"/>
                </a:solidFill>
              </a:ln>
              <a:effectLst/>
              <a:scene3d>
                <a:camera prst="orthographicFront"/>
                <a:lightRig rig="threePt" dir="t"/>
              </a:scene3d>
              <a:sp3d/>
            </c:spPr>
          </c:dPt>
          <c:dPt>
            <c:idx val="3"/>
            <c:bubble3D val="0"/>
            <c:spPr>
              <a:gradFill>
                <a:gsLst>
                  <a:gs pos="94000">
                    <a:schemeClr val="accent4"/>
                  </a:gs>
                  <a:gs pos="0">
                    <a:schemeClr val="accent4">
                      <a:lumMod val="60000"/>
                      <a:lumOff val="40000"/>
                    </a:schemeClr>
                  </a:gs>
                </a:gsLst>
                <a:lin ang="2700000" scaled="0"/>
              </a:gradFill>
              <a:ln w="25400">
                <a:solidFill>
                  <a:schemeClr val="bg1"/>
                </a:solidFill>
              </a:ln>
              <a:effectLst/>
              <a:scene3d>
                <a:camera prst="orthographicFront"/>
                <a:lightRig rig="threePt" dir="t"/>
              </a:scene3d>
              <a:sp3d/>
            </c:spPr>
          </c:dPt>
          <c:dLbls>
            <c:dLbl>
              <c:idx val="0"/>
              <c:layout>
                <c:manualLayout>
                  <c:x val="0.161113596823945"/>
                  <c:y val="0.182080756036729"/>
                </c:manualLayout>
              </c:layout>
              <c:dLblPos val="bestFit"/>
              <c:showLegendKey val="0"/>
              <c:showVal val="0"/>
              <c:showCatName val="0"/>
              <c:showSerName val="0"/>
              <c:showPercent val="1"/>
              <c:showBubbleSize val="0"/>
              <c:separator>;</c:separator>
              <c:extLst>
                <c:ext xmlns:c15="http://schemas.microsoft.com/office/drawing/2012/chart" uri="{CE6537A1-D6FC-4f65-9D91-7224C49458BB}">
                  <c15:layout>
                    <c:manualLayout>
                      <c:w val="0.126256691474083"/>
                      <c:h val="0.271756647864625"/>
                    </c:manualLayout>
                  </c15:layout>
                </c:ext>
              </c:extLst>
            </c:dLbl>
            <c:dLbl>
              <c:idx val="1"/>
              <c:layout>
                <c:manualLayout>
                  <c:x val="-0.15130680895969"/>
                  <c:y val="-0.127406272379756"/>
                </c:manualLayout>
              </c:layout>
              <c:dLblPos val="bestFit"/>
              <c:showLegendKey val="0"/>
              <c:showVal val="0"/>
              <c:showCatName val="0"/>
              <c:showSerName val="0"/>
              <c:showPercent val="1"/>
              <c:showBubbleSize val="0"/>
              <c:separator>;</c:separator>
              <c:extLst>
                <c:ext xmlns:c15="http://schemas.microsoft.com/office/drawing/2012/chart" uri="{CE6537A1-D6FC-4f65-9D91-7224C49458BB}">
                  <c15:layout>
                    <c:manualLayout>
                      <c:w val="0.124078947368421"/>
                      <c:h val="0.234259259259259"/>
                    </c:manualLayout>
                  </c15:layout>
                </c:ext>
              </c:extLst>
            </c:dLbl>
            <c:dLbl>
              <c:idx val="2"/>
              <c:layout>
                <c:manualLayout>
                  <c:x val="0.142796491428528"/>
                  <c:y val="0.0199902862692742"/>
                </c:manualLayout>
              </c:layout>
              <c:dLblPos val="bestFit"/>
              <c:showLegendKey val="0"/>
              <c:showVal val="0"/>
              <c:showCatName val="0"/>
              <c:showSerName val="0"/>
              <c:showPercent val="1"/>
              <c:showBubbleSize val="0"/>
              <c:separator>;</c:separator>
              <c:extLst>
                <c:ext xmlns:c15="http://schemas.microsoft.com/office/drawing/2012/chart" uri="{CE6537A1-D6FC-4f65-9D91-7224C49458BB}">
                  <c15:layout>
                    <c:manualLayout>
                      <c:w val="0.176578947368421"/>
                      <c:h val="0.10625"/>
                    </c:manualLayout>
                  </c15:layout>
                </c:ext>
              </c:extLst>
            </c:dLbl>
            <c:dLbl>
              <c:idx val="3"/>
              <c:layout>
                <c:manualLayout>
                  <c:x val="-0.302770119487563"/>
                  <c:y val="0.103575136443268"/>
                </c:manualLayout>
              </c:layout>
              <c:dLblPos val="bestFit"/>
              <c:showLegendKey val="0"/>
              <c:showVal val="0"/>
              <c:showCatName val="0"/>
              <c:showSerName val="0"/>
              <c:showPercent val="1"/>
              <c:showBubbleSize val="0"/>
              <c:separator>;</c:separator>
              <c:extLst>
                <c:ext xmlns:c15="http://schemas.microsoft.com/office/drawing/2012/chart" uri="{CE6537A1-D6FC-4f65-9D91-7224C49458BB}">
                  <c15:layout>
                    <c:manualLayout>
                      <c:w val="0.108684210526316"/>
                      <c:h val="0.174305555555556"/>
                    </c:manualLayout>
                  </c15:layout>
                </c:ext>
              </c:extLst>
            </c:dLbl>
            <c:numFmt formatCode="0.00%" sourceLinked="0"/>
            <c:spPr>
              <a:noFill/>
              <a:ln>
                <a:noFill/>
              </a:ln>
              <a:effectLst/>
            </c:spPr>
            <c:txPr>
              <a:bodyPr rot="0" spcFirstLastPara="0" vertOverflow="ellipsis" vert="horz" wrap="square" lIns="38100" tIns="19050" rIns="38100" bIns="19050" anchor="ctr" anchorCtr="1" forceAA="0"/>
              <a:lstStyle/>
              <a:p>
                <a:pPr>
                  <a:defRPr lang="zh-CN" sz="1000" b="1" i="0" u="none" strike="noStrike" kern="1200" baseline="0">
                    <a:solidFill>
                      <a:schemeClr val="tx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ext>
            </c:extLst>
          </c:dLbls>
          <c:cat>
            <c:strRef>
              <c:f>一级项目类型!$A$2:$A$5</c:f>
              <c:strCache>
                <c:ptCount val="4"/>
                <c:pt idx="0">
                  <c:v>乡村建设行动</c:v>
                </c:pt>
                <c:pt idx="1">
                  <c:v>产业发展</c:v>
                </c:pt>
                <c:pt idx="2">
                  <c:v>就业项目</c:v>
                </c:pt>
                <c:pt idx="3">
                  <c:v>巩固三保障成果</c:v>
                </c:pt>
              </c:strCache>
            </c:strRef>
          </c:cat>
          <c:val>
            <c:numRef>
              <c:f>一级项目类型!$B$2:$B$5</c:f>
              <c:numCache>
                <c:formatCode>General</c:formatCode>
                <c:ptCount val="4"/>
                <c:pt idx="0">
                  <c:v>27354.7</c:v>
                </c:pt>
                <c:pt idx="1">
                  <c:v>96854.9</c:v>
                </c:pt>
                <c:pt idx="2">
                  <c:v>574.5</c:v>
                </c:pt>
                <c:pt idx="3">
                  <c:v>600</c:v>
                </c:pt>
              </c:numCache>
            </c:numRef>
          </c:val>
        </c:ser>
        <c:ser>
          <c:idx val="1"/>
          <c:order val="1"/>
          <c:spPr>
            <a:ln>
              <a:solidFill>
                <a:schemeClr val="bg1"/>
              </a:solidFill>
            </a:ln>
            <a:scene3d>
              <a:camera prst="orthographicFront"/>
              <a:lightRig rig="threePt" dir="t"/>
            </a:scene3d>
            <a:sp3d/>
          </c:spPr>
          <c:explosion val="0"/>
          <c:dPt>
            <c:idx val="0"/>
            <c:bubble3D val="0"/>
            <c:spPr>
              <a:gradFill>
                <a:gsLst>
                  <a:gs pos="100000">
                    <a:schemeClr val="accent1"/>
                  </a:gs>
                  <a:gs pos="0">
                    <a:schemeClr val="accent1">
                      <a:lumMod val="60000"/>
                      <a:lumOff val="40000"/>
                    </a:schemeClr>
                  </a:gs>
                </a:gsLst>
                <a:lin ang="2700000" scaled="0"/>
              </a:gradFill>
              <a:ln w="25400">
                <a:solidFill>
                  <a:schemeClr val="bg1"/>
                </a:solidFill>
              </a:ln>
              <a:effectLst/>
              <a:scene3d>
                <a:camera prst="orthographicFront"/>
                <a:lightRig rig="threePt" dir="t"/>
              </a:scene3d>
              <a:sp3d/>
            </c:spPr>
          </c:dPt>
          <c:dPt>
            <c:idx val="1"/>
            <c:bubble3D val="0"/>
            <c:spPr>
              <a:gradFill>
                <a:gsLst>
                  <a:gs pos="94000">
                    <a:schemeClr val="accent2"/>
                  </a:gs>
                  <a:gs pos="0">
                    <a:schemeClr val="accent2">
                      <a:lumMod val="60000"/>
                      <a:lumOff val="40000"/>
                    </a:schemeClr>
                  </a:gs>
                </a:gsLst>
                <a:lin ang="2700000" scaled="0"/>
              </a:gradFill>
              <a:ln w="25400">
                <a:solidFill>
                  <a:schemeClr val="bg1"/>
                </a:solidFill>
              </a:ln>
              <a:effectLst/>
              <a:scene3d>
                <a:camera prst="orthographicFront"/>
                <a:lightRig rig="threePt" dir="t"/>
              </a:scene3d>
              <a:sp3d/>
            </c:spPr>
          </c:dPt>
          <c:dPt>
            <c:idx val="2"/>
            <c:bubble3D val="0"/>
            <c:spPr>
              <a:gradFill>
                <a:gsLst>
                  <a:gs pos="94000">
                    <a:schemeClr val="accent3"/>
                  </a:gs>
                  <a:gs pos="0">
                    <a:schemeClr val="accent3">
                      <a:lumMod val="60000"/>
                      <a:lumOff val="40000"/>
                    </a:schemeClr>
                  </a:gs>
                </a:gsLst>
                <a:lin ang="2700000" scaled="0"/>
              </a:gradFill>
              <a:ln w="25400">
                <a:solidFill>
                  <a:schemeClr val="bg1"/>
                </a:solidFill>
              </a:ln>
              <a:effectLst/>
              <a:scene3d>
                <a:camera prst="orthographicFront"/>
                <a:lightRig rig="threePt" dir="t"/>
              </a:scene3d>
              <a:sp3d/>
            </c:spPr>
          </c:dPt>
          <c:dPt>
            <c:idx val="3"/>
            <c:bubble3D val="0"/>
            <c:spPr>
              <a:gradFill>
                <a:gsLst>
                  <a:gs pos="94000">
                    <a:schemeClr val="accent4"/>
                  </a:gs>
                  <a:gs pos="0">
                    <a:schemeClr val="accent4">
                      <a:lumMod val="60000"/>
                      <a:lumOff val="40000"/>
                    </a:schemeClr>
                  </a:gs>
                </a:gsLst>
                <a:lin ang="2700000" scaled="0"/>
              </a:gradFill>
              <a:ln w="25400">
                <a:solidFill>
                  <a:schemeClr val="bg1"/>
                </a:solidFill>
              </a:ln>
              <a:effectLst/>
              <a:scene3d>
                <a:camera prst="orthographicFront"/>
                <a:lightRig rig="threePt" dir="t"/>
              </a:scene3d>
              <a:sp3d/>
            </c:spPr>
          </c:dPt>
          <c:dLbls>
            <c:dLbl>
              <c:idx val="0"/>
              <c:layout/>
              <c:dLblPos val="ctr"/>
              <c:showLegendKey val="0"/>
              <c:showVal val="0"/>
              <c:showCatName val="0"/>
              <c:showSerName val="0"/>
              <c:showPercent val="1"/>
              <c:showBubbleSize val="0"/>
              <c:separator> </c:separator>
              <c:extLst>
                <c:ext xmlns:c15="http://schemas.microsoft.com/office/drawing/2012/chart" uri="{CE6537A1-D6FC-4f65-9D91-7224C49458BB}"/>
              </c:extLst>
            </c:dLbl>
            <c:dLbl>
              <c:idx val="1"/>
              <c:layout/>
              <c:dLblPos val="ctr"/>
              <c:showLegendKey val="0"/>
              <c:showVal val="0"/>
              <c:showCatName val="0"/>
              <c:showSerName val="0"/>
              <c:showPercent val="1"/>
              <c:showBubbleSize val="0"/>
              <c:separator> </c:separator>
              <c:extLst>
                <c:ext xmlns:c15="http://schemas.microsoft.com/office/drawing/2012/chart" uri="{CE6537A1-D6FC-4f65-9D91-7224C49458BB}"/>
              </c:extLst>
            </c:dLbl>
            <c:dLbl>
              <c:idx val="2"/>
              <c:layout/>
              <c:dLblPos val="ctr"/>
              <c:showLegendKey val="0"/>
              <c:showVal val="0"/>
              <c:showCatName val="0"/>
              <c:showSerName val="0"/>
              <c:showPercent val="1"/>
              <c:showBubbleSize val="0"/>
              <c:separator> </c:separator>
              <c:extLst>
                <c:ext xmlns:c15="http://schemas.microsoft.com/office/drawing/2012/chart" uri="{CE6537A1-D6FC-4f65-9D91-7224C49458BB}"/>
              </c:extLst>
            </c:dLbl>
            <c:dLbl>
              <c:idx val="3"/>
              <c:layout/>
              <c:dLblPos val="ctr"/>
              <c:showLegendKey val="0"/>
              <c:showVal val="0"/>
              <c:showCatName val="0"/>
              <c:showSerName val="0"/>
              <c:showPercent val="1"/>
              <c:showBubbleSize val="0"/>
              <c:separator> </c:separator>
              <c:extLst>
                <c:ext xmlns:c15="http://schemas.microsoft.com/office/drawing/2012/chart" uri="{CE6537A1-D6FC-4f65-9D91-7224C49458BB}"/>
              </c:extLst>
            </c:dLbl>
            <c:numFmt formatCode="General" sourceLinked="1"/>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ctr"/>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spPr>
                    <a:ln w="9525" cap="flat" cmpd="sng" algn="ctr">
                      <a:solidFill>
                        <a:schemeClr val="tx1">
                          <a:lumMod val="35000"/>
                          <a:lumOff val="65000"/>
                        </a:schemeClr>
                      </a:solidFill>
                      <a:prstDash val="solid"/>
                      <a:round/>
                    </a:ln>
                    <a:effectLst/>
                  </c:spPr>
                </c15:leaderLines>
              </c:ext>
            </c:extLst>
          </c:dLbls>
          <c:cat>
            <c:strRef>
              <c:f>一级项目类型!$A$2:$A$5</c:f>
              <c:strCache>
                <c:ptCount val="4"/>
                <c:pt idx="0">
                  <c:v>乡村建设行动</c:v>
                </c:pt>
                <c:pt idx="1">
                  <c:v>产业发展</c:v>
                </c:pt>
                <c:pt idx="2">
                  <c:v>就业项目</c:v>
                </c:pt>
                <c:pt idx="3">
                  <c:v>巩固三保障成果</c:v>
                </c:pt>
              </c:strCache>
            </c:strRef>
          </c:cat>
          <c:val>
            <c:numRef>
              <c:f>一级项目类型!$D$2:$D$5</c:f>
              <c:numCache>
                <c:formatCode>General</c:formatCode>
                <c:ptCount val="4"/>
                <c:pt idx="0">
                  <c:v>26800.2</c:v>
                </c:pt>
                <c:pt idx="1">
                  <c:v>81468.9</c:v>
                </c:pt>
                <c:pt idx="2">
                  <c:v>574.5</c:v>
                </c:pt>
                <c:pt idx="3">
                  <c:v>600</c:v>
                </c:pt>
              </c:numCache>
            </c:numRef>
          </c:val>
        </c:ser>
        <c:ser>
          <c:idx val="2"/>
          <c:order val="2"/>
          <c:explosion val="0"/>
          <c:dPt>
            <c:idx val="0"/>
            <c:bubble3D val="0"/>
          </c:dPt>
          <c:dPt>
            <c:idx val="1"/>
            <c:bubble3D val="0"/>
          </c:dPt>
          <c:dPt>
            <c:idx val="2"/>
            <c:bubble3D val="0"/>
          </c:dPt>
          <c:dPt>
            <c:idx val="3"/>
            <c:bubble3D val="0"/>
          </c:dPt>
          <c:dLbls>
            <c:numFmt formatCode="General" sourceLinked="1"/>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bestFit"/>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ext>
            </c:extLst>
          </c:dLbls>
          <c:cat>
            <c:strRef>
              <c:f>一级项目类型!$A$2:$A$5</c:f>
              <c:strCache>
                <c:ptCount val="4"/>
                <c:pt idx="0">
                  <c:v>乡村建设行动</c:v>
                </c:pt>
                <c:pt idx="1">
                  <c:v>产业发展</c:v>
                </c:pt>
                <c:pt idx="2">
                  <c:v>就业项目</c:v>
                </c:pt>
                <c:pt idx="3">
                  <c:v>巩固三保障成果</c:v>
                </c:pt>
              </c:strCache>
            </c:strRef>
          </c:cat>
          <c:val>
            <c:numRef>
              <c:f>一级项目类型!$E$2:$E$5</c:f>
              <c:numCache>
                <c:formatCode>0.00%</c:formatCode>
                <c:ptCount val="4"/>
                <c:pt idx="0">
                  <c:v>0.979729260419599</c:v>
                </c:pt>
                <c:pt idx="1">
                  <c:v>0.84114381409717</c:v>
                </c:pt>
                <c:pt idx="2">
                  <c:v>1</c:v>
                </c:pt>
                <c:pt idx="3">
                  <c:v>1</c:v>
                </c:pt>
              </c:numCache>
            </c:numRef>
          </c:val>
        </c:ser>
        <c:ser>
          <c:idx val="3"/>
          <c:order val="3"/>
          <c:tx>
            <c:strRef>
              <c:f>一级项目类型!$E$2:$E$5</c:f>
              <c:strCache>
                <c:ptCount val="1"/>
                <c:pt idx="0">
                  <c:v>97.97% 84.11% 100.00% 100.00%</c:v>
                </c:pt>
              </c:strCache>
            </c:strRef>
          </c:tx>
          <c:explosion val="0"/>
          <c:dPt>
            <c:idx val="0"/>
            <c:bubble3D val="0"/>
          </c:dPt>
          <c:dLbls>
            <c:numFmt formatCode="General" sourceLinked="1"/>
            <c:spPr>
              <a:noFill/>
              <a:ln>
                <a:noFill/>
              </a:ln>
              <a:effectLst/>
            </c:spPr>
            <c:txPr>
              <a:bodyPr rot="0" spcFirstLastPara="0" vertOverflow="ellipsis" vert="horz" wrap="square" lIns="38100" tIns="19050" rIns="38100" bIns="19050" anchor="ctr" anchorCtr="1"/>
              <a:lstStyle/>
              <a:p>
                <a:pPr>
                  <a:defRPr lang="zh-CN" sz="1000" b="0" i="0" u="none" strike="noStrike" kern="1200" baseline="0">
                    <a:solidFill>
                      <a:schemeClr val="tx1"/>
                    </a:solidFill>
                    <a:latin typeface="+mn-lt"/>
                    <a:ea typeface="+mn-ea"/>
                    <a:cs typeface="+mn-cs"/>
                  </a:defRPr>
                </a:pPr>
              </a:p>
            </c:txPr>
            <c:dLblPos val="bestFit"/>
            <c:showLegendKey val="0"/>
            <c:showVal val="0"/>
            <c:showCatName val="0"/>
            <c:showSerName val="0"/>
            <c:showPercent val="1"/>
            <c:showBubbleSize val="0"/>
            <c:showLeaderLines val="1"/>
            <c:extLst>
              <c:ext xmlns:c15="http://schemas.microsoft.com/office/drawing/2012/chart" uri="{CE6537A1-D6FC-4f65-9D91-7224C49458BB}">
                <c15:layout/>
                <c15:showLeaderLines val="1"/>
                <c15:leaderLines/>
              </c:ext>
            </c:extLst>
          </c:dLbls>
          <c:cat>
            <c:strRef>
              <c:f>一级项目类型!$A$2:$A$5</c:f>
              <c:strCache>
                <c:ptCount val="4"/>
                <c:pt idx="0">
                  <c:v>乡村建设行动</c:v>
                </c:pt>
                <c:pt idx="1">
                  <c:v>产业发展</c:v>
                </c:pt>
                <c:pt idx="2">
                  <c:v>就业项目</c:v>
                </c:pt>
                <c:pt idx="3">
                  <c:v>巩固三保障成果</c:v>
                </c:pt>
              </c:strCache>
            </c:strRef>
          </c:cat>
          <c:val>
            <c:numRef>
              <c:f>{1}</c:f>
              <c:numCache>
                <c:formatCode>General</c:formatCode>
                <c:ptCount val="1"/>
                <c:pt idx="0">
                  <c:v>1</c:v>
                </c:pt>
              </c:numCache>
            </c:numRef>
          </c:val>
        </c:ser>
        <c:dLbls>
          <c:showLegendKey val="0"/>
          <c:showVal val="0"/>
          <c:showCatName val="0"/>
          <c:showSerName val="0"/>
          <c:showPercent val="1"/>
          <c:showBubbleSize val="0"/>
        </c:dLbls>
      </c:pie3DChart>
      <c:spPr>
        <a:noFill/>
        <a:ln>
          <a:noFill/>
        </a:ln>
        <a:effectLst/>
      </c:spPr>
    </c:plotArea>
    <c:legend>
      <c:legendPos val="t"/>
      <c:layout>
        <c:manualLayout>
          <c:xMode val="edge"/>
          <c:yMode val="edge"/>
          <c:x val="0.0553391778506195"/>
          <c:y val="0.163644910018802"/>
          <c:w val="0.901973684210526"/>
          <c:h val="0.0850877192982456"/>
        </c:manualLayout>
      </c:layout>
      <c:overlay val="0"/>
      <c:txPr>
        <a:bodyPr rot="0" spcFirstLastPara="0" vertOverflow="ellipsis" vert="horz" wrap="square" anchor="ctr" anchorCtr="1" forceAA="0"/>
        <a:lstStyle/>
        <a:p>
          <a:pPr>
            <a:defRPr lang="zh-CN" sz="1000" b="0" i="0" u="none" strike="noStrike" kern="1200" baseline="0">
              <a:solidFill>
                <a:schemeClr val="tx1">
                  <a:lumMod val="50000"/>
                  <a:lumOff val="50000"/>
                </a:schemeClr>
              </a:solidFill>
              <a:latin typeface="+mn-lt"/>
              <a:ea typeface="+mn-ea"/>
              <a:cs typeface="+mn-cs"/>
            </a:defRPr>
          </a:pPr>
        </a:p>
      </c:txPr>
    </c:legend>
    <c:plotVisOnly val="1"/>
    <c:dispBlanksAs val="gap"/>
    <c:showDLblsOverMax val="0"/>
    <c:extLst>
      <c:ext uri="{0b15fc19-7d7d-44ad-8c2d-2c3a37ce22c3}">
        <chartProps xmlns="https://web.wps.cn/et/2018/main" chartId="{9211c612-ebd0-4cdc-88ef-edd2a584e1a0}"/>
      </c:ext>
    </c:extLst>
  </c:chart>
  <c:spPr>
    <a:pattFill prst="dotGrid">
      <a:fgClr>
        <a:schemeClr val="bg1">
          <a:lumMod val="95000"/>
        </a:schemeClr>
      </a:fgClr>
      <a:bgClr>
        <a:schemeClr val="bg1"/>
      </a:bgClr>
    </a:pattFill>
    <a:ln w="15875" cap="flat" cmpd="sng" algn="ctr">
      <a:solidFill>
        <a:schemeClr val="accent2">
          <a:lumMod val="60000"/>
          <a:lumOff val="40000"/>
        </a:schemeClr>
      </a:solidFill>
      <a:prstDash val="solid"/>
      <a:round/>
    </a:ln>
    <a:effectLst/>
  </c:spPr>
  <c:txPr>
    <a:bodyPr/>
    <a:lstStyle/>
    <a:p>
      <a:pPr>
        <a:defRPr lang="zh-CN"/>
      </a:pPr>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0" vertOverflow="ellipsis" vert="horz" wrap="square" anchor="ctr" anchorCtr="1" forceAA="0"/>
          <a:lstStyle/>
          <a:p>
            <a:pPr>
              <a:defRPr lang="zh-CN" sz="1400" b="1" i="0" u="none" strike="noStrike" kern="1200" spc="0" baseline="0">
                <a:solidFill>
                  <a:schemeClr val="tx1">
                    <a:lumMod val="65000"/>
                    <a:lumOff val="3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r>
              <a:t>岚县2024年拟入库巩固拓展脱贫攻坚成果和乡村振兴项目项目类型统计表</a:t>
            </a:r>
          </a:p>
        </c:rich>
      </c:tx>
      <c:layout>
        <c:manualLayout>
          <c:xMode val="edge"/>
          <c:yMode val="edge"/>
          <c:x val="0.151728413862118"/>
          <c:y val="0.0624112118190175"/>
        </c:manualLayout>
      </c:layout>
      <c:overlay val="0"/>
      <c:spPr>
        <a:noFill/>
        <a:ln>
          <a:noFill/>
        </a:ln>
        <a:effectLst/>
      </c:spPr>
    </c:title>
    <c:autoTitleDeleted val="0"/>
    <c:plotArea>
      <c:layout>
        <c:manualLayout>
          <c:layoutTarget val="inner"/>
          <c:xMode val="edge"/>
          <c:yMode val="edge"/>
          <c:x val="0.090891472868217"/>
          <c:y val="0.233490944061548"/>
          <c:w val="0.853956718346253"/>
          <c:h val="0.47819362077256"/>
        </c:manualLayout>
      </c:layout>
      <c:barChart>
        <c:barDir val="col"/>
        <c:grouping val="clustered"/>
        <c:varyColors val="0"/>
        <c:ser>
          <c:idx val="0"/>
          <c:order val="0"/>
          <c:spPr>
            <a:solidFill>
              <a:srgbClr val="9AE5F8"/>
            </a:solidFill>
            <a:ln w="6350">
              <a:solidFill>
                <a:schemeClr val="tx1">
                  <a:lumMod val="75000"/>
                  <a:lumOff val="25000"/>
                </a:schemeClr>
              </a:solidFill>
            </a:ln>
            <a:effectLst>
              <a:outerShdw blurRad="76200" dir="13500000" sy="23000" kx="1200000" algn="br" rotWithShape="0">
                <a:prstClr val="black">
                  <a:alpha val="20000"/>
                </a:prstClr>
              </a:outerShdw>
            </a:effectLst>
          </c:spPr>
          <c:invertIfNegative val="0"/>
          <c:dLbls>
            <c:spPr>
              <a:noFill/>
              <a:ln>
                <a:noFill/>
              </a:ln>
              <a:effectLst/>
            </c:spPr>
            <c:txPr>
              <a:bodyPr rot="0" spcFirstLastPara="0" vertOverflow="ellipsis" vert="horz" wrap="square" lIns="38100" tIns="19050" rIns="38100" bIns="19050" anchor="ctr" anchorCtr="1"/>
              <a:lstStyle/>
              <a:p>
                <a:pPr>
                  <a:defRPr lang="zh-CN" sz="900" b="0" i="0" u="none" strike="noStrike" kern="1200" baseline="0">
                    <a:solidFill>
                      <a:schemeClr val="tx1">
                        <a:lumMod val="75000"/>
                        <a:lumOff val="2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三级项目类型!$A$2:$A$24</c:f>
              <c:strCache>
                <c:ptCount val="23"/>
                <c:pt idx="0">
                  <c:v>农村道路建设（通村路、通户路、小型桥梁等）</c:v>
                </c:pt>
                <c:pt idx="1">
                  <c:v>种植业基地</c:v>
                </c:pt>
                <c:pt idx="2">
                  <c:v>农村供水保障设施建设</c:v>
                </c:pt>
                <c:pt idx="3">
                  <c:v>养殖业基地</c:v>
                </c:pt>
                <c:pt idx="4">
                  <c:v>农村污水治理</c:v>
                </c:pt>
                <c:pt idx="5">
                  <c:v>休闲农业与乡村旅游</c:v>
                </c:pt>
                <c:pt idx="6">
                  <c:v>加工业</c:v>
                </c:pt>
                <c:pt idx="7">
                  <c:v>农产品仓储保鲜冷链基础设施建设</c:v>
                </c:pt>
                <c:pt idx="8">
                  <c:v>林草基地建设</c:v>
                </c:pt>
                <c:pt idx="9">
                  <c:v>其他</c:v>
                </c:pt>
                <c:pt idx="10">
                  <c:v>公共照明设施</c:v>
                </c:pt>
                <c:pt idx="11">
                  <c:v>产业园（区）</c:v>
                </c:pt>
                <c:pt idx="12">
                  <c:v>农业社会化服务</c:v>
                </c:pt>
                <c:pt idx="13">
                  <c:v>农产品仓储保鲜冷链基地设施建设冷藏库</c:v>
                </c:pt>
                <c:pt idx="14">
                  <c:v>品牌打造和展销平台</c:v>
                </c:pt>
                <c:pt idx="15">
                  <c:v>创业培训</c:v>
                </c:pt>
                <c:pt idx="16">
                  <c:v>交通费补助</c:v>
                </c:pt>
                <c:pt idx="17">
                  <c:v>农村电网建设（通生产、生活用电、提高综合电压和供电可靠性）</c:v>
                </c:pt>
                <c:pt idx="18">
                  <c:v>水产养殖业发展</c:v>
                </c:pt>
                <c:pt idx="19">
                  <c:v>享受“雨露计划”职业教育补助</c:v>
                </c:pt>
                <c:pt idx="20">
                  <c:v>小额贷款贴息</c:v>
                </c:pt>
                <c:pt idx="21">
                  <c:v>小额信贷风险补偿金</c:v>
                </c:pt>
                <c:pt idx="22">
                  <c:v>小型农田水利设施建设</c:v>
                </c:pt>
              </c:strCache>
            </c:strRef>
          </c:cat>
          <c:val>
            <c:numRef>
              <c:f>三级项目类型!$B$2:$B$24</c:f>
              <c:numCache>
                <c:formatCode>General</c:formatCode>
                <c:ptCount val="23"/>
                <c:pt idx="0">
                  <c:v>72</c:v>
                </c:pt>
                <c:pt idx="1">
                  <c:v>33</c:v>
                </c:pt>
                <c:pt idx="2">
                  <c:v>23</c:v>
                </c:pt>
                <c:pt idx="3">
                  <c:v>23</c:v>
                </c:pt>
                <c:pt idx="4">
                  <c:v>17</c:v>
                </c:pt>
                <c:pt idx="5">
                  <c:v>13</c:v>
                </c:pt>
                <c:pt idx="6">
                  <c:v>12</c:v>
                </c:pt>
                <c:pt idx="7">
                  <c:v>11</c:v>
                </c:pt>
                <c:pt idx="8">
                  <c:v>9</c:v>
                </c:pt>
                <c:pt idx="9">
                  <c:v>9</c:v>
                </c:pt>
                <c:pt idx="10">
                  <c:v>6</c:v>
                </c:pt>
                <c:pt idx="11">
                  <c:v>5</c:v>
                </c:pt>
                <c:pt idx="12">
                  <c:v>5</c:v>
                </c:pt>
                <c:pt idx="13">
                  <c:v>3</c:v>
                </c:pt>
                <c:pt idx="14">
                  <c:v>2</c:v>
                </c:pt>
                <c:pt idx="15">
                  <c:v>1</c:v>
                </c:pt>
                <c:pt idx="16">
                  <c:v>1</c:v>
                </c:pt>
                <c:pt idx="17">
                  <c:v>1</c:v>
                </c:pt>
                <c:pt idx="18">
                  <c:v>1</c:v>
                </c:pt>
                <c:pt idx="19">
                  <c:v>1</c:v>
                </c:pt>
                <c:pt idx="20">
                  <c:v>1</c:v>
                </c:pt>
                <c:pt idx="21">
                  <c:v>1</c:v>
                </c:pt>
                <c:pt idx="22">
                  <c:v>1</c:v>
                </c:pt>
              </c:numCache>
            </c:numRef>
          </c:val>
        </c:ser>
        <c:dLbls>
          <c:showLegendKey val="0"/>
          <c:showVal val="1"/>
          <c:showCatName val="0"/>
          <c:showSerName val="0"/>
          <c:showPercent val="0"/>
          <c:showBubbleSize val="0"/>
        </c:dLbls>
        <c:gapWidth val="219"/>
        <c:overlap val="-27"/>
        <c:axId val="491530175"/>
        <c:axId val="708281242"/>
      </c:barChart>
      <c:catAx>
        <c:axId val="491530175"/>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0" spcFirstLastPara="0" vertOverflow="ellipsis" vert="mongolianVert" wrap="square" anchor="ctr" anchorCtr="1" forceAA="0"/>
          <a:lstStyle/>
          <a:p>
            <a:pPr>
              <a:defRPr lang="zh-CN" sz="900" b="0" i="0" u="none" strike="noStrike" kern="1200" baseline="0">
                <a:solidFill>
                  <a:schemeClr val="tx1">
                    <a:lumMod val="65000"/>
                    <a:lumOff val="3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708281242"/>
        <c:crosses val="autoZero"/>
        <c:auto val="1"/>
        <c:lblAlgn val="ctr"/>
        <c:lblOffset val="100"/>
        <c:noMultiLvlLbl val="0"/>
      </c:catAx>
      <c:valAx>
        <c:axId val="70828124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12700">
            <a:solidFill>
              <a:schemeClr val="tx1"/>
            </a:solidFill>
          </a:ln>
          <a:effectLst/>
        </c:spPr>
        <c:txPr>
          <a:bodyPr rot="-60000000" spcFirstLastPara="0" vertOverflow="ellipsis" vert="horz" wrap="square" anchor="ctr" anchorCtr="1" forceAA="0"/>
          <a:lstStyle/>
          <a:p>
            <a:pPr>
              <a:defRPr lang="zh-CN" sz="900" b="0" i="0" u="none" strike="noStrike" kern="1200" baseline="0">
                <a:solidFill>
                  <a:schemeClr val="tx1">
                    <a:lumMod val="65000"/>
                    <a:lumOff val="3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crossAx val="491530175"/>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0" vertOverflow="ellipsis" vert="horz" wrap="square" anchor="ctr" anchorCtr="1"/>
          <a:lstStyle/>
          <a:p>
            <a:pPr>
              <a:defRPr lang="zh-CN" sz="900" b="0" i="0" u="none" strike="noStrike" kern="1200" baseline="0">
                <a:solidFill>
                  <a:schemeClr val="tx1">
                    <a:lumMod val="65000"/>
                    <a:lumOff val="35000"/>
                  </a:schemeClr>
                </a:solidFill>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dTable>
      <c:spPr>
        <a:noFill/>
        <a:ln>
          <a:noFill/>
        </a:ln>
        <a:effectLst/>
      </c:spPr>
    </c:plotArea>
    <c:plotVisOnly val="1"/>
    <c:dispBlanksAs val="gap"/>
    <c:showDLblsOverMax val="0"/>
    <c:extLst>
      <c:ext uri="{0b15fc19-7d7d-44ad-8c2d-2c3a37ce22c3}">
        <chartProps xmlns="https://web.wps.cn/et/2018/main" chartId="{4bd2d660-6d19-496d-8f1d-0bd4392ff134}"/>
      </c:ext>
    </c:extLst>
  </c:chart>
  <c:spPr>
    <a:blipFill rotWithShape="1">
      <a:blip xmlns:r="http://schemas.openxmlformats.org/officeDocument/2006/relationships" r:embed="rId2"/>
      <a:stretch>
        <a:fillRect/>
      </a:stretch>
    </a:blipFill>
    <a:ln w="9525" cap="flat" cmpd="sng" algn="ctr">
      <a:solidFill>
        <a:schemeClr val="tx1">
          <a:lumMod val="15000"/>
          <a:lumOff val="85000"/>
        </a:schemeClr>
      </a:solidFill>
      <a:round/>
    </a:ln>
    <a:effectLst>
      <a:outerShdw blurRad="63500" dist="37357" dir="2700000" sx="0" sy="0" rotWithShape="0">
        <a:scrgbClr r="0" g="0" b="0"/>
      </a:outerShdw>
    </a:effectLst>
  </c:spPr>
  <c:txPr>
    <a:bodyPr/>
    <a:lstStyle/>
    <a:p>
      <a:pPr>
        <a:defRPr lang="zh-CN" b="0">
          <a:latin typeface="微软雅黑" panose="020B0503020204020204" charset="-122"/>
          <a:ea typeface="微软雅黑" panose="020B0503020204020204" charset="-122"/>
          <a:cs typeface="微软雅黑" panose="020B0503020204020204" charset="-122"/>
          <a:sym typeface="微软雅黑" panose="020B0503020204020204" charset="-122"/>
        </a:defRPr>
      </a:pPr>
    </a:p>
  </c:txPr>
  <c:externalData r:id="rId1">
    <c:autoUpdate val="0"/>
  </c:externalData>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210185</xdr:colOff>
      <xdr:row>8</xdr:row>
      <xdr:rowOff>146685</xdr:rowOff>
    </xdr:from>
    <xdr:to>
      <xdr:col>8</xdr:col>
      <xdr:colOff>63500</xdr:colOff>
      <xdr:row>27</xdr:row>
      <xdr:rowOff>41275</xdr:rowOff>
    </xdr:to>
    <xdr:graphicFrame>
      <xdr:nvGraphicFramePr>
        <xdr:cNvPr id="2" name="图表 1" descr="7b0a202020202263686172745265734964223a20223230343734333436220a7d0a"/>
        <xdr:cNvGraphicFramePr/>
      </xdr:nvGraphicFramePr>
      <xdr:xfrm>
        <a:off x="1556385" y="1609725"/>
        <a:ext cx="4363720" cy="336931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391795</xdr:colOff>
      <xdr:row>9</xdr:row>
      <xdr:rowOff>70485</xdr:rowOff>
    </xdr:from>
    <xdr:to>
      <xdr:col>8</xdr:col>
      <xdr:colOff>3175</xdr:colOff>
      <xdr:row>12</xdr:row>
      <xdr:rowOff>46355</xdr:rowOff>
    </xdr:to>
    <xdr:sp>
      <xdr:nvSpPr>
        <xdr:cNvPr id="5" name="文本框 4"/>
        <xdr:cNvSpPr txBox="1"/>
      </xdr:nvSpPr>
      <xdr:spPr>
        <a:xfrm>
          <a:off x="1737995" y="1716405"/>
          <a:ext cx="4121785" cy="524510"/>
        </a:xfrm>
        <a:prstGeom prst="rect">
          <a:avLst/>
        </a:prstGeom>
        <a:noFill/>
      </xdr:spPr>
      <xdr:txBody>
        <a:bodyPr wrap="square" rtlCol="0" anchor="t">
          <a:spAutoFit/>
        </a:bodyPr>
        <a:lstStyle>
          <a:defPPr>
            <a:defRPr lang="zh-CN"/>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zh-CN" altLang="en-US" sz="1200">
              <a:solidFill>
                <a:schemeClr val="tx1">
                  <a:lumMod val="75000"/>
                  <a:lumOff val="25000"/>
                </a:schemeClr>
              </a:solidFill>
              <a:latin typeface="汉仪刚艺体-85W" panose="00020600040101010101" charset="-122"/>
              <a:ea typeface="汉仪刚艺体-85W" panose="00020600040101010101" charset="-122"/>
              <a:cs typeface="汉仪刚艺体-85W" panose="00020600040101010101" charset="-122"/>
            </a:rPr>
            <a:t>岚县2024年拟入库巩固拓展脱贫攻坚成果和乡村振兴项目</a:t>
          </a:r>
          <a:endParaRPr lang="zh-CN" altLang="en-US" sz="1200">
            <a:solidFill>
              <a:schemeClr val="tx1">
                <a:lumMod val="75000"/>
                <a:lumOff val="25000"/>
              </a:schemeClr>
            </a:solidFill>
            <a:latin typeface="汉仪刚艺体-85W" panose="00020600040101010101" charset="-122"/>
            <a:ea typeface="汉仪刚艺体-85W" panose="00020600040101010101" charset="-122"/>
            <a:cs typeface="汉仪刚艺体-85W" panose="00020600040101010101" charset="-122"/>
          </a:endParaRPr>
        </a:p>
        <a:p>
          <a:pPr algn="ctr"/>
          <a:r>
            <a:rPr lang="zh-CN" altLang="en-US" sz="1200">
              <a:solidFill>
                <a:schemeClr val="tx1">
                  <a:lumMod val="75000"/>
                  <a:lumOff val="25000"/>
                </a:schemeClr>
              </a:solidFill>
              <a:latin typeface="汉仪刚艺体-85W" panose="00020600040101010101" charset="-122"/>
              <a:ea typeface="汉仪刚艺体-85W" panose="00020600040101010101" charset="-122"/>
              <a:cs typeface="汉仪刚艺体-85W" panose="00020600040101010101" charset="-122"/>
            </a:rPr>
            <a:t>项目总投资</a:t>
          </a:r>
          <a:endParaRPr lang="en-US" altLang="zh-CN" sz="1200">
            <a:solidFill>
              <a:schemeClr val="tx1">
                <a:lumMod val="75000"/>
                <a:lumOff val="25000"/>
              </a:schemeClr>
            </a:solidFill>
            <a:latin typeface="汉仪刚艺体-85W" panose="00020600040101010101" charset="-122"/>
            <a:ea typeface="汉仪刚艺体-85W" panose="00020600040101010101" charset="-122"/>
            <a:cs typeface="汉仪刚艺体-85W" panose="00020600040101010101" charset="-122"/>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1</cdr:x>
      <cdr:y>0.996776792908944</cdr:y>
    </cdr:to>
    <cdr:sp>
      <cdr:nvSpPr>
        <cdr:cNvPr id="2" name="任意多边形 1"/>
        <cdr:cNvSpPr/>
      </cdr:nvSpPr>
      <cdr:spPr xmlns:a="http://schemas.openxmlformats.org/drawingml/2006/main">
        <a:xfrm xmlns:a="http://schemas.openxmlformats.org/drawingml/2006/main">
          <a:off x="0" y="0"/>
          <a:ext cx="5339715" cy="3141980"/>
        </a:xfrm>
        <a:custGeom>
          <a:avLst/>
          <a:gdLst/>
          <a:ahLst/>
          <a:cxnLst>
            <a:cxn ang="3">
              <a:pos x="hc" y="t"/>
            </a:cxn>
            <a:cxn ang="cd2">
              <a:pos x="l" y="vc"/>
            </a:cxn>
            <a:cxn ang="cd4">
              <a:pos x="hc" y="b"/>
            </a:cxn>
            <a:cxn ang="0">
              <a:pos x="r" y="vc"/>
            </a:cxn>
          </a:cxnLst>
          <a:rect l="l" t="t" r="r" b="b"/>
          <a:pathLst>
            <a:path w="7898" h="4934">
              <a:moveTo>
                <a:pt x="370" y="136"/>
              </a:moveTo>
              <a:cubicBezTo>
                <a:pt x="236" y="136"/>
                <a:pt x="128" y="244"/>
                <a:pt x="128" y="378"/>
              </a:cubicBezTo>
              <a:lnTo>
                <a:pt x="128" y="4557"/>
              </a:lnTo>
              <a:cubicBezTo>
                <a:pt x="128" y="4690"/>
                <a:pt x="236" y="4799"/>
                <a:pt x="370" y="4799"/>
              </a:cubicBezTo>
              <a:lnTo>
                <a:pt x="7528" y="4799"/>
              </a:lnTo>
              <a:cubicBezTo>
                <a:pt x="7662" y="4799"/>
                <a:pt x="7770" y="4690"/>
                <a:pt x="7770" y="4557"/>
              </a:cubicBezTo>
              <a:lnTo>
                <a:pt x="7770" y="378"/>
              </a:lnTo>
              <a:cubicBezTo>
                <a:pt x="7770" y="244"/>
                <a:pt x="7662" y="136"/>
                <a:pt x="7528" y="136"/>
              </a:cubicBezTo>
              <a:lnTo>
                <a:pt x="370" y="136"/>
              </a:lnTo>
              <a:close/>
              <a:moveTo>
                <a:pt x="0" y="0"/>
              </a:moveTo>
              <a:lnTo>
                <a:pt x="7898" y="0"/>
              </a:lnTo>
              <a:lnTo>
                <a:pt x="7898" y="4934"/>
              </a:lnTo>
              <a:lnTo>
                <a:pt x="0" y="4934"/>
              </a:lnTo>
              <a:lnTo>
                <a:pt x="0" y="0"/>
              </a:lnTo>
              <a:close/>
            </a:path>
          </a:pathLst>
        </a:custGeom>
        <a:gradFill>
          <a:gsLst>
            <a:gs pos="0">
              <a:schemeClr val="accent4"/>
            </a:gs>
            <a:gs pos="100000">
              <a:schemeClr val="accent5"/>
            </a:gs>
          </a:gsLst>
          <a:lin ang="5400000" scaled="0"/>
        </a:gradFill>
        <a:l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xmlns:a="http://schemas.openxmlformats.org/drawingml/2006/main">
        <a:bodyPr wrap="square"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zh-CN" altLang="en-US" sz="1100"/>
        </a:p>
      </cdr:txBody>
    </cdr:sp>
  </cdr:relSizeAnchor>
  <cdr:relSizeAnchor xmlns:cdr="http://schemas.openxmlformats.org/drawingml/2006/chartDrawing">
    <cdr:from>
      <cdr:x>0</cdr:x>
      <cdr:y>0</cdr:y>
    </cdr:from>
    <cdr:to>
      <cdr:x>1</cdr:x>
      <cdr:y>0.97723609991942</cdr:y>
    </cdr:to>
    <cdr:sp>
      <cdr:nvSpPr>
        <cdr:cNvPr id="3" name="圆角矩形 2"/>
        <cdr:cNvSpPr/>
      </cdr:nvSpPr>
      <cdr:spPr xmlns:a="http://schemas.openxmlformats.org/drawingml/2006/main">
        <a:xfrm xmlns:a="http://schemas.openxmlformats.org/drawingml/2006/main">
          <a:off x="0" y="0"/>
          <a:ext cx="5339715" cy="3080385"/>
        </a:xfrm>
        <a:prstGeom xmlns:a="http://schemas.openxmlformats.org/drawingml/2006/main" prst="roundRect">
          <a:avLst>
            <a:gd name="adj" fmla="val 6083"/>
          </a:avLst>
        </a:prstGeom>
        <a:noFill/>
        <a:ln w="28575" cap="rnd">
          <a:solidFill>
            <a:schemeClr val="accent2">
              <a:lumMod val="60000"/>
              <a:lumOff val="40000"/>
            </a:schemeClr>
          </a:solidFill>
          <a:prstDash val="sysDot"/>
          <a:round/>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xmlns:a="http://schemas.openxmlformats.org/drawingml/2006/main">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zh-CN" altLang="en-US" sz="1100"/>
        </a:p>
      </cdr:txBody>
    </cdr:sp>
  </cdr:relSizeAnchor>
  <cdr:relSizeAnchor xmlns:cdr="http://schemas.openxmlformats.org/drawingml/2006/chartDrawing">
    <cdr:from>
      <cdr:x>0.0414473684210526</cdr:x>
      <cdr:y>0.0449561403508772</cdr:y>
    </cdr:from>
    <cdr:to>
      <cdr:x>0.976973684210526</cdr:x>
      <cdr:y>0.163377192982456</cdr:y>
    </cdr:to>
    <cdr:sp>
      <cdr:nvSpPr>
        <cdr:cNvPr id="4" name="矩形 3"/>
        <cdr:cNvSpPr/>
      </cdr:nvSpPr>
      <cdr:spPr xmlns:a="http://schemas.openxmlformats.org/drawingml/2006/main">
        <a:xfrm xmlns:a="http://schemas.openxmlformats.org/drawingml/2006/main">
          <a:off x="200025" y="130175"/>
          <a:ext cx="4514850" cy="342900"/>
        </a:xfrm>
        <a:prstGeom xmlns:a="http://schemas.openxmlformats.org/drawingml/2006/main" prst="rect">
          <a:avLst/>
        </a:prstGeom>
      </cdr:spPr>
      <cdr:txBody xmlns:a="http://schemas.openxmlformats.org/drawingml/2006/main">
        <a:bodyPr vertOverflow="clip" horzOverflow="clip" wrap="square" rtlCol="0" anchor="t"/>
        <a:p>
          <a:endParaRPr lang="zh-CN" altLang="en-US"/>
        </a:p>
      </cdr:txBody>
    </cdr:sp>
  </cdr:relSizeAnchor>
</c:userShapes>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4</xdr:col>
      <xdr:colOff>409575</xdr:colOff>
      <xdr:row>0</xdr:row>
      <xdr:rowOff>9525</xdr:rowOff>
    </xdr:from>
    <xdr:to>
      <xdr:col>16</xdr:col>
      <xdr:colOff>43815</xdr:colOff>
      <xdr:row>35</xdr:row>
      <xdr:rowOff>123825</xdr:rowOff>
    </xdr:to>
    <xdr:graphicFrame>
      <xdr:nvGraphicFramePr>
        <xdr:cNvPr id="14" name="图表 13" descr="7b0a202020202263686172745265734964223a20223230343731343332220a7d0a"/>
        <xdr:cNvGraphicFramePr/>
      </xdr:nvGraphicFramePr>
      <xdr:xfrm>
        <a:off x="4987925" y="9525"/>
        <a:ext cx="7040880" cy="65151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253.7219791667" refreshedBy="E14" recordCount="253">
  <cacheSource type="worksheet">
    <worksheetSource ref="A1:I1048576" sheet="Sheet4"/>
  </cacheSource>
  <cacheFields count="9">
    <cacheField name="二级项目类型" numFmtId="0">
      <sharedItems containsBlank="1" count="12">
        <m/>
        <s v="加工流通项目"/>
        <s v="配套设施项目"/>
        <s v="生产项目"/>
        <s v="农村基础设施（含产业配套基础设施）"/>
        <s v="农村公共服务"/>
        <s v="人居环境整治"/>
        <s v="产业服务支撑项目"/>
        <s v="金融保险配套项目"/>
        <s v="教育"/>
        <s v="创业"/>
        <s v="务工补助"/>
      </sharedItems>
    </cacheField>
    <cacheField name="项目子类型" numFmtId="0">
      <sharedItems containsBlank="1" count="24">
        <m/>
        <s v="农产品仓储保鲜冷链基础设施建设"/>
        <s v="产业园（区）"/>
        <s v="养殖业基地"/>
        <s v="加工业"/>
        <s v="农村道路建设（通村路、通户路、小型桥梁等）"/>
        <s v="其他"/>
        <s v="农村供水保障设施建设"/>
        <s v="农村污水治理"/>
        <s v="种植业基地"/>
        <s v="林草基地建设"/>
        <s v="品牌打造和展销平台"/>
        <s v="休闲农业与乡村旅游"/>
        <s v="农产品仓储保鲜冷链基地设施建设冷藏库"/>
        <s v="公共照明设施"/>
        <s v="小型农田水利设施建设"/>
        <s v="水产养殖业发展"/>
        <s v="农业社会化服务"/>
        <s v="农村电网建设（通生产、生活用电、提高综合电压和供电可靠性）"/>
        <s v="小额贷款贴息"/>
        <s v="小额信贷风险补偿金"/>
        <s v="享受“雨露计划”职业教育补助"/>
        <s v="创业培训"/>
        <s v="交通费补助"/>
      </sharedItems>
    </cacheField>
    <cacheField name="建设性质" numFmtId="0">
      <sharedItems containsBlank="1" count="16">
        <m/>
        <s v="新建"/>
        <s v="维护"/>
        <s v="翻修"/>
        <s v="改建"/>
        <s v="新建 "/>
        <s v="扩建"/>
        <s v="新建（改建）"/>
        <s v="改造"/>
        <s v="养殖"/>
        <s v="种植"/>
        <s v="新建、补修"/>
        <s v="维修"/>
        <s v="续建"/>
        <s v="修缮"/>
        <s v="改扩建"/>
      </sharedItems>
    </cacheField>
    <cacheField name="建设地址" numFmtId="0">
      <sharedItems containsBlank="1" count="145">
        <m/>
        <s v="普明"/>
        <s v="陶家沟"/>
        <s v="前祁"/>
        <s v="普明村丁家山小组"/>
        <s v="后沟"/>
        <s v="移民小区"/>
        <s v="普家庄"/>
        <s v="曲井"/>
        <s v="后祁"/>
        <s v="贯家庄"/>
        <s v="瓦窑"/>
        <s v="刘家庄"/>
        <s v="大蛇头"/>
        <s v="会里村、烧炭沟小组"/>
        <s v="吴家沟村"/>
        <s v="杂石沟"/>
        <s v="赤湾子村"/>
        <s v="花家沟河边"/>
        <s v="界河口镇"/>
        <s v="东口子村"/>
        <s v="西口子村"/>
        <s v="界河口镇闫家湾村委背后闲置建设用地"/>
        <s v="界河口镇闫家湾、赤湾子、大蛇头、郭沙沟等村"/>
        <s v="塔上村"/>
        <s v="小蛇头村"/>
        <s v="张家湾村"/>
        <s v="北白家庄村"/>
        <s v="北白家村"/>
        <s v="明家庄小组"/>
        <s v="赵科舍小组"/>
        <s v="舍安村"/>
        <s v="樊家沟小组"/>
        <s v="前马宗小组"/>
        <s v="牛湾子"/>
        <s v="顺会村"/>
        <s v="后马宗"/>
        <s v="于湾村"/>
        <s v="蛤蟆神村、新村"/>
        <s v="王狮乡石桥村"/>
        <s v="村内北五梁"/>
        <s v="村内"/>
        <s v="村外"/>
        <s v="史家庄村"/>
        <s v="敦厚"/>
        <s v="阴湾村"/>
        <s v="阳湾村"/>
        <s v="阳湾村内街巷"/>
        <s v="村后"/>
        <s v="苍沟背"/>
        <s v="乱石村"/>
        <s v="长门村、_x000a_老庄上"/>
        <s v="沙洼村"/>
        <s v="王狮村"/>
        <s v="沟口-两角"/>
        <s v="王狮村、长门村、沙洼村"/>
        <s v="李家湾村"/>
        <s v="马家庄村"/>
        <s v="范家口村寨上组"/>
        <s v="城内村东河小组"/>
        <s v="正道村坪上小组"/>
        <s v="北关村邓草沟小组"/>
        <s v="范家口村"/>
        <s v="河口村、王家村、"/>
        <s v="城内村"/>
        <s v="后子坪村"/>
        <s v="岚县"/>
        <s v="普明镇、岚城镇、社科乡、王狮乡"/>
        <s v="东村镇、社科乡"/>
        <s v="岚城镇"/>
        <s v="岚县岚城镇狮吼村"/>
        <s v="康农基地、张家湾基地、河口基地、小万基地"/>
        <s v="康农基地"/>
        <s v="康农基地、土峪基地"/>
        <s v="土峪基地"/>
        <s v="兰家舍村"/>
        <s v="冯周村"/>
        <s v="下会村"/>
        <s v="社科村"/>
        <s v="下马铺"/>
        <s v="普通村"/>
        <s v="圪埚村"/>
        <s v="下井小组"/>
        <s v="井峪堡村内田间路段"/>
        <s v="上梁"/>
        <s v="任家庄村"/>
        <s v="暖泉小组"/>
        <s v="葛铺村"/>
        <s v="官驼沟村内"/>
        <s v="阳坡村"/>
        <s v="岚河"/>
        <s v="火泉沟至上尹"/>
        <s v="下马铺、火泉沟"/>
        <s v="井圪洞"/>
        <s v="后里彦舍小组"/>
        <s v="上井村安家岩小组"/>
        <s v="宁家湾村"/>
        <s v="宁家湾前坪上"/>
        <s v="车道坡村"/>
        <s v="裴家庄村"/>
        <s v="梁家庄村"/>
        <s v="袁家村"/>
        <s v="冀家庄村"/>
        <s v="近周营村"/>
        <s v="郭家庄村"/>
        <s v="毕家坡村"/>
        <s v="粱家庄村、郭家庄村、冀家庄村、芦苇塔村、草城村、索家坡村、裴家庄村、高家坡村"/>
        <s v="索家坡村"/>
        <s v="上明村"/>
        <s v="桥头至上河滩"/>
        <s v="前村"/>
        <s v="上明村河滩"/>
        <s v="顾尾头村，前合会村，后合会村"/>
        <s v="顾尾头"/>
        <s v="顾尾头村"/>
        <s v="后合会村"/>
        <s v="前合会村"/>
        <s v="前河村"/>
        <s v="山底"/>
        <s v="斜坡"/>
        <s v="阳坡村村委至庄上小组村西头"/>
        <s v="阳寨村"/>
        <s v="下阳寨小组"/>
        <s v="寨子村"/>
        <s v="官桥村至后合会村"/>
        <s v="上明乡马家沟村"/>
        <s v="西村"/>
        <s v="古城"/>
        <s v=" 天洼村"/>
        <s v="康井洼村"/>
        <s v="麻会村内"/>
        <s v="赵朝舍"/>
        <s v="西村村内"/>
        <s v="天窊村高崖湾组"/>
        <s v="店上村"/>
        <s v="东村马家坪新型材料园区"/>
        <s v="东村马家坪"/>
        <s v="天窊村草原小组西沟"/>
        <s v="前黄签村"/>
        <s v="普明村"/>
        <s v="后马宗村"/>
        <s v="全县 "/>
        <s v="全县"/>
        <s v="全县范围"/>
        <s v="马坊村"/>
      </sharedItems>
    </cacheField>
    <cacheField name="建设规模" numFmtId="0">
      <sharedItems containsBlank="1" containsNumber="1" containsInteger="1" containsMixedTypes="1" count="238">
        <m/>
        <s v="新建高标准蔬菜温室大棚50座，并配套相应的水电路暖网等基础设施。"/>
        <s v="13300㎡道路路面硬化、美化、绿化、亮化及相关配套设施"/>
        <s v="新建下水管网管道1300米，包括挖路、购买管道、水电配套设施及路面回填等工程"/>
        <s v="新建200头规模的牛场及相关路、水、电、暖等配套设施"/>
        <s v="新购置自动包装机一台，自动封口机一台，自动喷码机一台，小米加工设施设备共50万。"/>
        <s v="新建3000m³冷库基础设施及配套设施"/>
        <s v="新建马铃薯加工厂房3000㎡及生产设施设备。"/>
        <s v="新建长20米、宽6米的大桥一座"/>
        <s v="铺油11000㎡及相关配套设施"/>
        <s v="街巷硬化29000㎡"/>
        <s v="硬化路面1600m2，改造房顶漏水4500m2，安装路灯20盏，对小区绿化。"/>
        <s v="混凝土硬化街道路路面24000㎡"/>
        <s v="更换饮水老旧管道5000m"/>
        <s v="铺设饮水管网2000米，100立方米深水井1口，蓄水池1个"/>
        <s v="铺设饮水管网4000米，深水井1口"/>
        <s v="新建700米深井、100立方水塔、10000米水管"/>
        <s v="新建4250m下水管网及一座污水处理站等配套设施"/>
        <s v="新建污水管网10000米左右及配套检查井、小型污水处理站等。"/>
        <s v="铺设污水管网2850m,污水检查井35座"/>
        <s v="两侧200米河坝；宽4米、长15米便民桥"/>
        <s v="6000米管路"/>
        <s v="马铃薯原种500亩、一级种3500亩"/>
        <s v="辣椒种植新建生产加工厂房"/>
        <s v="6米*20米"/>
        <s v="桥梁长25米，宽3.5米，高3米"/>
        <s v="2000亩"/>
        <s v="3000亩"/>
        <s v="对50亩优质沙棘苗进行管护，资源圃配套监控系统，路灯等设施。"/>
        <s v="对基地入口处进行重点提升整治，新建排水渠1.3公里，主路至烽火台新建人行步道，并对烽火台进行重点保护，在道路沿线栽植优质沙棘，"/>
        <s v="铺设污水管网5500米"/>
        <s v="沙棘厂院内硬化4500平米，12间库房整治提升，沙棘厂大门口的整治提升。"/>
        <s v="新建鲜玉米流水线加工设备1条，新建库房5000平米，厂房5000平米，配套电力辅助设备，完善配套厂区围墙大门等基础设施。"/>
        <s v="5000亩"/>
        <s v="种植马铃薯原种1000亩"/>
        <s v="300亩"/>
        <s v="500头"/>
        <s v="3公里"/>
        <s v="6000㎡"/>
        <s v="发展茴子白、西葫芦等大田蔬菜种植1000亩。"/>
        <s v="河道治理10千米"/>
        <s v="雨污分离管道2100米，沉淀池50立方米，下水口25个，检修口8个。"/>
        <s v="建设长30米，宽8米的两跨桥及长1000米，宽7米的入村道路"/>
        <s v="移民新村建设500米长饮水管道和60米深的水井1口"/>
        <s v="建设年产300万桶饮用水"/>
        <s v="种植500亩"/>
        <s v=" 新建年出栏3万只兔的养殖基地"/>
        <s v="种植1000亩连翘。"/>
        <s v="新建500头"/>
        <s v="扩建2000头猪的育肥大棚两座及旧棚的提级改造"/>
        <s v="新建蔬菜大棚排水、防寒沟改造等附属设施"/>
        <s v="新建400平米冷库及蔬菜大棚护栏"/>
        <s v="修建厂房、购买设备、修建展示平台"/>
        <s v="种植1000亩黍子。"/>
        <s v="150头母牛、200头肉牛养殖基地"/>
        <s v="林下养殖10万只蛋鸡"/>
        <s v="新建民宿2处，每处200万元；新建农家乐6处，每处10万元；亮化工程80盏路灯、野炊基地照明、彩虹公路照明，50万元。高标准公厕3所，105万元。景区绿化、天然草坪养护，100万元。风貌整治100万元。停车场建设2个，100万元。旅游服务中心建设100万元。_x000a_"/>
        <s v="1、新建护村石坝（浆砌石）1271.7米。2、整治河道2公里。"/>
        <s v="1、新建1080平米生产车间。2、改建1300平米储藏车间及其他配套设施。"/>
        <s v="建设1000亩糯玉米种植基地"/>
        <s v="进村路铺油长1.5公里，宽5.5米"/>
        <s v="1500亩"/>
        <s v="358旅旅部旧址3000余平米"/>
        <s v="2座"/>
        <s v="新建500平米储存蔬菜、玉米、马铃薯的冷库"/>
        <s v="核心母牛群200头，年出栏80头以上。"/>
        <s v="8000亩"/>
        <s v="新建糯玉米加工仓储物流中心1处"/>
        <s v="桥梁架设2座"/>
        <s v="8000m2"/>
        <s v="6600平米"/>
        <s v="60平米"/>
        <s v="200亩"/>
        <s v="15800平米"/>
        <s v="种植马铃薯原原种1000亩。"/>
        <s v="种植马铃薯一级种薯1000亩。"/>
        <s v="600亩"/>
        <s v="5000m2"/>
        <s v="2000米*3米"/>
        <s v="1座"/>
        <s v="800亩"/>
        <s v="1000平米"/>
        <s v="种植一级种薯500亩。"/>
        <s v="种植黄精500亩"/>
        <s v="硬化街道5000平方米"/>
        <s v="修做浆切石坝"/>
        <s v="改造中低产田500亩"/>
        <s v="12960平方米"/>
        <s v="高2米，长1300米"/>
        <s v="长3500米，宽4米"/>
        <s v="污水处理工程建设规模为 150000 m3/d"/>
        <s v="4582㎡"/>
        <s v="2500米"/>
        <s v="桥梁建设240㎡"/>
        <s v="100盏"/>
        <s v="原种基地500亩、一级种基地1500亩"/>
        <s v="微灌3000亩农田。修建10眼灌溉井（300-400米深）及铺设水网系统、水、电、路等基础附属设施。"/>
        <s v="平整土地2500亩，每亩5000元，可提高土壤土质，配套水利灌溉设施"/>
        <s v="建设年产10000吨有机肥厂"/>
        <s v="种植艾草、玫瑰、紫苏、板蓝根、黄芪、红花、党参、柴胡等中药材苗70亩，旋地、除草种植费用3000元/亩，预计210万元；修建玻璃大棚一座，总面积1200平米，预计投资150万元；修建普通大棚50座，每棚1000平米，预计投资195万元，土地费用67万元/年。"/>
        <s v="冷库、水窖、以养殖带动种植，农业示范园区"/>
        <s v="21000平方米，每平米110元"/>
        <s v="深挖古树以及马家庄人文历史，把马家庄打造为集观赏游览、文化体验、乡愁回忆、休闲娱乐、科普教育为一体的美丽乡村，也让广大游客更好地亲近古树、感受古树、了解古树，让古树融入老百姓日常生活，最大限度地激发古树的文化价值，真正让古树“活起来”。"/>
        <s v="积极探索打造农牧业观光旅游+农家乐休闲度假模式，推动乡村旅游从观光型向度假型转变，将本地特色食品、牧人之家、农耕文明等元素融入旅游业中，促进旅游业的发展，也促进本地牛羊肉、农产品的销量，切实提高村民收入。"/>
        <s v="以红色旅游文化、传统畜牧业为依托，加强红色文化的熏陶，以红色文化为核心，立足红色文化的保护和发掘，将红色文化和传统畜牧业有机结合，配合全镇的红色旅游面，形成点到面的全方位红色精神传承。"/>
        <s v="以二郎沟土豆种植示范区和万亩林区自然风光为依托，发展以当地特色的牛羊肉、山蘑菇、土豆等为食材的农家饭为载体的农家乐，体验农村传统的柴火灶、柴火饭、柴火炕；宣传传统农耕文化和当地民俗文化，美化每一条街道，打造一个焕然一新的传统和现代相结合的特色村落。"/>
        <s v="立足自然资源优势，以传统农耕文化为底蕴，以发展以小杂粮为主，反季节蔬菜为辅的模式，推进小米产业化发展速度，依托“兴祥寺”避暑胜地、天然氧吧，发展旅游产业。"/>
        <s v="推广种植优质马铃薯原原种300亩。"/>
        <s v="商品薯种植基地1200亩"/>
        <s v="移民安置点小区道路铺油10000平方米。"/>
        <s v="改造城内村水门排水渠400米"/>
        <s v="铺设雨污管道2100米，配套检查井、化粪池等。"/>
        <s v="建设用地共计5000平米，岚县土豆产业文旅体验园1000平米，土豆培训学校1000平米，土豆文化博物馆500平米，土豆酒、土豆醋、土豆饮品作坊共计2000平米"/>
        <s v="建设高标准马铃薯基地10000亩、马铃薯交易市场1处"/>
        <s v="种植中药材2000亩"/>
        <s v="建设加工薯基地2000亩"/>
        <s v="项目占地15亩"/>
        <s v="原原种4000万粒、原种1500亩、一级种1000亩"/>
        <s v="1000亩"/>
        <s v="研发中心新增设备，7500平方米智能温室维修、智能化提升"/>
        <s v="15亩"/>
        <s v="污水处理能力为200m³/d"/>
        <s v="4300米"/>
        <s v="88户生活污水集中处理。"/>
        <s v="600立方米"/>
        <s v="600平方米"/>
        <s v="新建排水渠800米"/>
        <s v="新建生态保护排水渠1200米"/>
        <s v="改造厂房100平米，购置净水设备"/>
        <s v="整治高标准农田500亩，每亩预计2500元，总投资125万"/>
        <s v="项目占地2.15公顷"/>
        <s v="田间路段1.5km"/>
        <s v="上尹小组田间路硬化5km"/>
        <s v="田间道路硬化2公里"/>
        <s v="正沟宜机化改造1200亩"/>
        <s v="16800平方米"/>
        <s v="200亩耕地垫滩改造"/>
        <s v="田间路硬化3200米，西羊道上1100米，庄家梁1200米，元卯梁900米"/>
        <s v="80盏"/>
        <s v="160盏太阳能路灯"/>
        <s v="安装太阳能路灯120盏"/>
        <s v="防洪渠0.4km"/>
        <s v="4公里"/>
        <s v="5100米"/>
        <s v="100米"/>
        <s v="2000米河道护岸石坝"/>
        <s v="新建淤泥坝20米"/>
        <s v="新建进村桥1座"/>
        <s v="村内小桥1座"/>
        <s v="火泉沟至上尹通村公路3km"/>
        <s v="10000平方米"/>
        <s v="10公里"/>
        <s v="800米"/>
        <s v="32000平米"/>
        <s v="32000平方米水泥路"/>
        <s v="街巷硬化26000㎡"/>
        <s v="5000平方米街巷"/>
        <s v="街巷铺油8600平方米"/>
        <s v="主街道9400平方米沥青路面，15000平方米水泥硬化"/>
        <s v="500平米"/>
        <s v="350平方米"/>
        <s v="项目占地项目2.4公顷"/>
        <s v="土鸡养殖2万只"/>
        <s v="新建3500平米"/>
        <s v="养殖肉牛100头"/>
        <s v="年出栏8000头的生猪育肥场"/>
        <s v="400头"/>
        <s v="项目拟建存栏1000头奶牛牛棚1500平米"/>
        <s v="存栏肉牛500头"/>
        <s v="更换主管道3500米、支管道4500米、水塔1个"/>
        <s v="主街道铺油3800平米，小街巷12000平米"/>
        <s v="流转土地350亩，"/>
        <s v="硬化田间公路2400米，宽度6.5米，厚度18公分。"/>
        <s v="6200米"/>
        <s v="400亩"/>
        <s v="2000米"/>
        <s v="对村内主街道、道路沿线进行开挖下水沟及埋设下水管到，同时将接入村民院内的下水管道和主下水管道进行连通。确保生活污水集中排放，改善人居环境"/>
        <s v="硬化长度为3000米，宽为6米的主街道，主要建设内容为就路面剥离，重新铺设垫层水温，进行平整加压，铺设水泥垫层，最上层铺设沥青路面"/>
        <s v="硬化长度为16000米，宽为2.5米的田间道路，主要建设内容为修整田间道路，平整路面压实路面，水泥浇筑路面"/>
        <s v="跨度7米、宽3.5米的桥梁2座"/>
        <s v="硬化长度为2000米，宽为6米，主要建设内容为就路面剥离，重新铺设垫层水温，进行平整加压，铺设水泥垫层，最上层铺设沥青路面"/>
        <s v="修筑梯形坝总长450米，梯形坝高度4.5米、底部宽度1.5米、顶部宽度0.7米。"/>
        <s v="8500米"/>
        <s v="5320亩"/>
        <s v="铺设村内排水主管道2500米、支管道4500米。"/>
        <s v="深水井井深300~400米，井口直径40厘米，每小时出水量不低于50吨；高位水塔总高5米，储水容量不少于150立方米；供水管道6000米左右。"/>
        <s v="修筑梯形坝总长550米，梯形坝高度3米、底部宽度1.5米、顶部宽度1米。"/>
        <s v="占地100亩，厂房3万㎡，秸秆粉碎设备1套，高温炉1座、高温成型设备1套，及水电设等配套设施"/>
        <s v="切开路面、更换水管、恢复路面10000米、配套阀门井等设施；铺设下水管道10000米，配套建雨水井，污水井等设施。"/>
        <s v="河坝修筑3000米"/>
        <s v="修路500米、修排水设施、道路硬化、亮化、绿化"/>
        <s v="100亩"/>
        <s v="购买舞龙所需要的的设备，服装，道具等"/>
        <s v="三村个修建一座花卉大棚，配备相关设施"/>
        <s v="玉米收割机一台，璇地机一台，拖拉机一台，土豆播种机一台，秸秆打包机一台"/>
        <s v="占地3亩，新建砌墙彩钢顶结构仓储用房2000㎡、购置配套机械如大型收割机、中型收割机、大型拖拉机、大型旋耕机各一台，购置小杂粮加工设备一套，配套建设水、电、路和场地硬化等基础设施"/>
        <s v="改扩建田间道路7000米，宽3.5米"/>
        <s v="水泥硬化5000平米主街道，建设临崖路护栏"/>
        <s v="水泥硬化宽7米，长500米村内道路"/>
        <s v="修建阳坡村村委至庄上小组村西头3500米道路"/>
        <s v="在原来50亩规模樱桃树木种植的基础上，扩建为300亩樱桃林"/>
        <s v="河道下挖1.5米，长3000米、宽6米，另做2000米石头混凝土河坝，新建涵洞11处，硬化6000平米曲折处"/>
        <s v="建设栏舍1800平米、草料库1200平米、围栏3000米、铲车一台、碎草机一台、三轮车两辆、水电及其他配套设施"/>
        <s v="新建厂房200平米、购置米面加工设备一套、200平米的场地硬化、旧设备迁入及配套设施"/>
        <s v="建设300平米宴会厅、庭院硬化300平米、新建围墙大门、购置宴会厅桌椅板凳、水电及配套设施"/>
        <s v="新建大棚30座、晾晒架200个、库房300平米、厨房40平米、办公室60平米、宿舍40平米、变压器1台、水井一口"/>
        <s v="改扩建田间道路5000米，宽3米"/>
        <s v="村内铺设6000平方米柏油路"/>
        <s v="修建官桥村至后合会村主干道3000米柏油路"/>
        <s v="5公里长，6米宽，5公分厚柏油马路"/>
        <s v="4米宽,8米长的便民小桥4座"/>
        <s v="40盏路灯"/>
        <s v="200kvA变压器一台，三相供电线路300m"/>
        <s v="新建一栋智能恒温车间1560㎡、2400㎡的智能恒温双层双拱暖棚6栋，购置木耳全自动智能装袋机一台、香菇全自动智能装袋机一台、培养架6000架。"/>
        <s v="采购香菇菌棒200万棒，新建10m✖40m的双层春秋棚200座"/>
        <s v="占地30亩，万吨玉米储存仓2个、烘干塔1座、以及配套设施设备的建设"/>
        <s v="2000㎡钢结构食用菌深加工车间、百级净化车间的建设及深加工配套设备的建设"/>
        <s v="1000㎡纸箱厂房及包装机械设备的建设"/>
        <s v="长1131m、路基宽度3.5米-5米的村主干道路面凿除及硬化，15cm水泥稳定类基层4270㎡、5cm中粒式沥青混凝土面层5782㎡的建设、480㎡预应力混凝土空心板桥以及600m波形钢板护栏的建设"/>
        <s v="新建厂房500㎡、库房100㎡、冷库50㎡、办公房100㎡、年出栏300头的养牛场一处、厂地硬化绿化5000㎡、购置配套豆腐生产线一套以及水电暖配套设施建设"/>
        <s v="街面铺油32300㎡、街巷硬化25000㎡及其它基础设施建设"/>
        <s v="主街道51686㎡铺油，街巷32866㎡硬化及其它基础设施建设"/>
        <s v="街面铺油100000㎡、购置路灯200盏"/>
        <s v="占地100亩的艾草加工与研发基地建设，包括16500㎡的生产厂房及配套设施设备建设"/>
        <s v="新建一栋6000㎡冻库及配套制冷设施设备的建设"/>
        <s v="新建标准鸡舍2栋3400㎡_x000a_及配套设施建设"/>
        <s v="主街巷污水、雨水管网改造2028m；街巷硬化1300㎡"/>
        <s v="年处理粪污2万吨"/>
        <s v="存栏生猪4500头"/>
        <s v="存栏能繁母牛1000头"/>
        <s v="年产土豆全粉5000吨"/>
        <n v="15000"/>
        <n v="200"/>
        <s v="2000人"/>
        <s v="70人"/>
        <n v="450"/>
        <s v="全县符合庭院经济奖补条件的脱贫户、监测户"/>
        <s v="800头牛"/>
      </sharedItems>
    </cacheField>
    <cacheField name="建设周期" numFmtId="0">
      <sharedItems containsBlank="1" containsNumber="1" containsInteger="1" containsMixedTypes="1" count="20">
        <m/>
        <s v="6个月"/>
        <s v="1个月"/>
        <s v="5个月"/>
        <s v="4个月"/>
        <s v="3个月"/>
        <s v="9个月"/>
        <s v="8个月"/>
        <s v="1年"/>
        <s v="10个月"/>
        <s v="11个月"/>
        <s v="7个月"/>
        <s v="一年"/>
        <s v="12个月"/>
        <s v="2个月"/>
        <s v="2年"/>
        <n v="1"/>
        <s v="3年"/>
        <s v="24个月"/>
        <s v="2月"/>
      </sharedItems>
    </cacheField>
    <cacheField name="预算总_x000a_投资" numFmtId="0">
      <sharedItems containsString="0" containsBlank="1" containsNumber="1" minValue="0" maxValue="9300" count="120">
        <m/>
        <n v="1300"/>
        <n v="220"/>
        <n v="210"/>
        <n v="300"/>
        <n v="50"/>
        <n v="500"/>
        <n v="100"/>
        <n v="252"/>
        <n v="90"/>
        <n v="150"/>
        <n v="80"/>
        <n v="200"/>
        <n v="680"/>
        <n v="600"/>
        <n v="400"/>
        <n v="170"/>
        <n v="120"/>
        <n v="75.68"/>
        <n v="30"/>
        <n v="385"/>
        <n v="65"/>
        <n v="794.6"/>
        <n v="60"/>
        <n v="350"/>
        <n v="410"/>
        <n v="2400"/>
        <n v="233.4"/>
        <n v="578.86"/>
        <n v="125"/>
        <n v="900"/>
        <n v="1015"/>
        <n v="299.9"/>
        <n v="230"/>
        <n v="103"/>
        <n v="240"/>
        <n v="354"/>
        <n v="560"/>
        <n v="565"/>
        <n v="46"/>
        <n v="110.6"/>
        <n v="70"/>
        <n v="48"/>
        <n v="20"/>
        <n v="95"/>
        <n v="35"/>
        <n v="450"/>
        <n v="250"/>
        <n v="260"/>
        <n v="474"/>
        <n v="140"/>
        <n v="15"/>
        <n v="126"/>
        <n v="1100"/>
        <n v="750"/>
        <n v="650"/>
        <n v="1200"/>
        <n v="231"/>
        <n v="63"/>
        <n v="75"/>
        <n v="7800"/>
        <n v="5000"/>
        <n v="246"/>
        <n v="3800"/>
        <n v="1350"/>
        <n v="390"/>
        <n v="130"/>
        <n v="28"/>
        <n v="180"/>
        <n v="45"/>
        <n v="280"/>
        <n v="168"/>
        <n v="160"/>
        <n v="22"/>
        <n v="32"/>
        <n v="16"/>
        <n v="24"/>
        <n v="25"/>
        <n v="6"/>
        <n v="8"/>
        <n v="40"/>
        <n v="195"/>
        <n v="68"/>
        <n v="5"/>
        <n v="1500"/>
        <n v="145"/>
        <n v="360"/>
        <n v="700"/>
        <n v="2000"/>
        <n v="55"/>
        <n v="17.5"/>
        <n v="320"/>
        <n v="2977"/>
        <n v="176"/>
        <n v="532"/>
        <n v="7500"/>
        <n v="612"/>
        <n v="21"/>
        <n v="715"/>
        <n v="452"/>
        <n v="591.5609"/>
        <n v="19.96"/>
        <n v="2144"/>
        <n v="2300"/>
        <n v="2063.54"/>
        <n v="580"/>
        <n v="528"/>
        <n v="503"/>
        <n v="751"/>
        <n v="770"/>
        <n v="1019"/>
        <n v="1000"/>
        <n v="2500"/>
        <n v="4040"/>
        <n v="9300"/>
        <n v="800"/>
        <n v="24.5"/>
        <n v="550"/>
        <n v="660"/>
        <n v="510"/>
      </sharedItems>
    </cacheField>
    <cacheField name="衔接_x000a_资金" numFmtId="0">
      <sharedItems containsString="0" containsBlank="1" containsNumber="1" minValue="0" maxValue="9300" count="123">
        <m/>
        <n v="1300"/>
        <n v="220"/>
        <n v="210"/>
        <n v="270"/>
        <n v="50"/>
        <n v="500"/>
        <n v="100"/>
        <n v="252"/>
        <n v="90"/>
        <n v="150"/>
        <n v="80"/>
        <n v="200"/>
        <n v="680"/>
        <n v="300"/>
        <n v="400"/>
        <n v="170"/>
        <n v="120"/>
        <n v="75.68"/>
        <n v="30"/>
        <n v="385"/>
        <n v="65"/>
        <n v="794.6"/>
        <n v="60"/>
        <n v="350"/>
        <n v="410"/>
        <n v="960"/>
        <n v="233.4"/>
        <n v="578.86"/>
        <n v="540"/>
        <n v="1015"/>
        <n v="299.9"/>
        <n v="230"/>
        <n v="103"/>
        <n v="280"/>
        <n v="330"/>
        <n v="240"/>
        <n v="354"/>
        <n v="460"/>
        <n v="565"/>
        <n v="46"/>
        <n v="110.6"/>
        <n v="20"/>
        <n v="40"/>
        <n v="48"/>
        <n v="35"/>
        <n v="450"/>
        <n v="320"/>
        <n v="250"/>
        <n v="78"/>
        <n v="260"/>
        <n v="474"/>
        <n v="140"/>
        <n v="15"/>
        <n v="1100"/>
        <n v="750"/>
        <n v="650"/>
        <n v="1200"/>
        <n v="231"/>
        <n v="70"/>
        <n v="63"/>
        <n v="75"/>
        <n v="5382"/>
        <n v="5000"/>
        <n v="146"/>
        <n v="2622"/>
        <n v="570"/>
        <n v="340"/>
        <n v="1000"/>
        <n v="130"/>
        <n v="29.5"/>
        <n v="28"/>
        <n v="180"/>
        <n v="125"/>
        <n v="45"/>
        <n v="166"/>
        <n v="160"/>
        <n v="22"/>
        <n v="32"/>
        <n v="16"/>
        <n v="24"/>
        <n v="25"/>
        <n v="6"/>
        <n v="8"/>
        <n v="195"/>
        <n v="68"/>
        <n v="5"/>
        <n v="145"/>
        <n v="1500"/>
        <n v="55"/>
        <n v="17.5"/>
        <n v="2300"/>
        <n v="480"/>
        <n v="176"/>
        <n v="532"/>
        <n v="95"/>
        <n v="612"/>
        <n v="21"/>
        <n v="705"/>
        <n v="58"/>
        <n v="452"/>
        <n v="591.5609"/>
        <n v="19.96"/>
        <n v="2144"/>
        <n v="2063.54"/>
        <n v="900"/>
        <n v="580"/>
        <n v="528"/>
        <n v="503"/>
        <n v="751"/>
        <n v="770"/>
        <n v="1019"/>
        <n v="2000"/>
        <n v="560"/>
        <n v="2500"/>
        <n v="4040"/>
        <n v="9300"/>
        <n v="800"/>
        <n v="600"/>
        <n v="24.5"/>
        <n v="550"/>
        <n v="660"/>
        <n v="510"/>
      </sharedItems>
    </cacheField>
    <cacheField name="其他_x000a_资金" numFmtId="0">
      <sharedItems containsBlank="1" containsNumber="1" containsMixedTypes="1" count="29">
        <m/>
        <n v="0"/>
        <n v="30"/>
        <n v="300"/>
        <n v="180"/>
        <n v="120"/>
        <n v="1440"/>
        <n v="75"/>
        <n v="360"/>
        <n v="50"/>
        <n v="20"/>
        <n v="100"/>
        <n v="80"/>
        <n v="12"/>
        <n v="36"/>
        <n v="2418"/>
        <n v="1178"/>
        <n v="780"/>
        <n v="0.5"/>
        <n v="2"/>
        <n v="1000"/>
        <n v="200"/>
        <n v="160"/>
        <n v="350"/>
        <n v="500"/>
        <s v="677万"/>
        <n v="2500"/>
        <n v="210"/>
        <n v="10"/>
      </sharedItems>
    </cacheField>
  </cacheFields>
</pivotCacheDefinition>
</file>

<file path=xl/pivotCache/pivotCacheRecords1.xml><?xml version="1.0" encoding="utf-8"?>
<pivotCacheRecords xmlns="http://schemas.openxmlformats.org/spreadsheetml/2006/main" xmlns:r="http://schemas.openxmlformats.org/officeDocument/2006/relationships" count="253">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r>
    <x v="4294967295"/>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16" firstHeaderRow="0" firstDataRow="1" firstDataCol="1"/>
  <pivotFields count="9">
    <pivotField axis="axisRow" compact="0" showAll="0">
      <items count="13">
        <item x="7"/>
        <item x="10"/>
        <item x="1"/>
        <item x="9"/>
        <item x="8"/>
        <item x="5"/>
        <item x="4"/>
        <item x="2"/>
        <item x="6"/>
        <item x="3"/>
        <item x="11"/>
        <item x="0"/>
        <item t="default"/>
      </items>
    </pivotField>
    <pivotField compact="0" showAll="0">
      <items count="25">
        <item x="2"/>
        <item x="22"/>
        <item x="14"/>
        <item x="4"/>
        <item x="23"/>
        <item x="10"/>
        <item x="1"/>
        <item x="13"/>
        <item x="5"/>
        <item x="18"/>
        <item x="7"/>
        <item x="8"/>
        <item x="17"/>
        <item x="11"/>
        <item x="6"/>
        <item x="16"/>
        <item x="21"/>
        <item x="19"/>
        <item x="20"/>
        <item x="15"/>
        <item x="12"/>
        <item x="3"/>
        <item x="9"/>
        <item x="0"/>
        <item t="default"/>
      </items>
    </pivotField>
    <pivotField compact="0" showAll="0">
      <items count="17">
        <item x="3"/>
        <item x="4"/>
        <item x="15"/>
        <item x="8"/>
        <item x="6"/>
        <item x="2"/>
        <item x="12"/>
        <item x="1"/>
        <item x="5"/>
        <item x="7"/>
        <item x="11"/>
        <item x="14"/>
        <item x="13"/>
        <item x="9"/>
        <item x="10"/>
        <item x="0"/>
        <item t="default"/>
      </items>
    </pivotField>
    <pivotField compact="0" showAll="0">
      <items count="146">
        <item x="128"/>
        <item x="28"/>
        <item x="27"/>
        <item x="61"/>
        <item x="105"/>
        <item x="49"/>
        <item x="98"/>
        <item x="64"/>
        <item x="59"/>
        <item x="17"/>
        <item x="48"/>
        <item x="41"/>
        <item x="40"/>
        <item x="42"/>
        <item x="13"/>
        <item x="134"/>
        <item x="136"/>
        <item x="135"/>
        <item x="68"/>
        <item x="20"/>
        <item x="44"/>
        <item x="32"/>
        <item x="62"/>
        <item x="58"/>
        <item x="76"/>
        <item x="81"/>
        <item x="87"/>
        <item x="54"/>
        <item x="127"/>
        <item x="113"/>
        <item x="114"/>
        <item x="112"/>
        <item x="124"/>
        <item x="88"/>
        <item x="10"/>
        <item x="104"/>
        <item x="38"/>
        <item x="63"/>
        <item x="5"/>
        <item x="115"/>
        <item x="94"/>
        <item x="36"/>
        <item x="140"/>
        <item x="9"/>
        <item x="65"/>
        <item x="18"/>
        <item x="14"/>
        <item x="91"/>
        <item x="102"/>
        <item x="19"/>
        <item x="23"/>
        <item x="22"/>
        <item x="103"/>
        <item x="93"/>
        <item x="83"/>
        <item x="129"/>
        <item x="72"/>
        <item x="73"/>
        <item x="71"/>
        <item x="75"/>
        <item x="69"/>
        <item x="90"/>
        <item x="66"/>
        <item x="70"/>
        <item x="56"/>
        <item x="100"/>
        <item x="106"/>
        <item x="12"/>
        <item x="50"/>
        <item x="130"/>
        <item x="144"/>
        <item x="57"/>
        <item x="29"/>
        <item x="96"/>
        <item x="97"/>
        <item x="34"/>
        <item x="86"/>
        <item x="99"/>
        <item x="7"/>
        <item x="1"/>
        <item x="139"/>
        <item x="4"/>
        <item x="67"/>
        <item x="80"/>
        <item x="110"/>
        <item x="116"/>
        <item x="117"/>
        <item x="138"/>
        <item x="33"/>
        <item x="3"/>
        <item x="109"/>
        <item x="8"/>
        <item x="142"/>
        <item x="141"/>
        <item x="143"/>
        <item x="85"/>
        <item x="52"/>
        <item x="118"/>
        <item x="95"/>
        <item x="84"/>
        <item x="108"/>
        <item x="111"/>
        <item x="125"/>
        <item x="31"/>
        <item x="78"/>
        <item x="43"/>
        <item x="35"/>
        <item x="107"/>
        <item x="24"/>
        <item x="2"/>
        <item x="137"/>
        <item x="133"/>
        <item x="74"/>
        <item x="11"/>
        <item x="53"/>
        <item x="55"/>
        <item x="39"/>
        <item x="15"/>
        <item x="126"/>
        <item x="132"/>
        <item x="21"/>
        <item x="77"/>
        <item x="82"/>
        <item x="79"/>
        <item x="92"/>
        <item x="122"/>
        <item x="25"/>
        <item x="119"/>
        <item x="89"/>
        <item x="120"/>
        <item x="46"/>
        <item x="47"/>
        <item x="121"/>
        <item x="6"/>
        <item x="45"/>
        <item x="37"/>
        <item x="101"/>
        <item x="16"/>
        <item x="123"/>
        <item x="26"/>
        <item x="51"/>
        <item x="131"/>
        <item x="30"/>
        <item x="60"/>
        <item x="0"/>
        <item t="default"/>
      </items>
    </pivotField>
    <pivotField compact="0" showAll="0">
      <items count="239">
        <item x="232"/>
        <item x="235"/>
        <item x="231"/>
        <item x="46"/>
        <item x="58"/>
        <item x="57"/>
        <item x="150"/>
        <item x="217"/>
        <item x="118"/>
        <item x="81"/>
        <item x="144"/>
        <item x="191"/>
        <item x="94"/>
        <item x="151"/>
        <item x="87"/>
        <item x="2"/>
        <item x="61"/>
        <item x="54"/>
        <item x="73"/>
        <item x="120"/>
        <item x="139"/>
        <item x="135"/>
        <item x="79"/>
        <item x="216"/>
        <item x="175"/>
        <item x="78"/>
        <item x="145"/>
        <item x="26"/>
        <item x="233"/>
        <item x="212"/>
        <item x="72"/>
        <item x="136"/>
        <item x="101"/>
        <item x="92"/>
        <item x="63"/>
        <item x="27"/>
        <item x="35"/>
        <item x="154"/>
        <item x="153"/>
        <item x="160"/>
        <item x="62"/>
        <item x="37"/>
        <item x="174"/>
        <item x="166"/>
        <item x="211"/>
        <item x="122"/>
        <item x="91"/>
        <item x="142"/>
        <item x="210"/>
        <item x="77"/>
        <item x="33"/>
        <item x="156"/>
        <item x="159"/>
        <item x="36"/>
        <item x="143"/>
        <item x="183"/>
        <item x="209"/>
        <item x="38"/>
        <item x="21"/>
        <item x="124"/>
        <item x="76"/>
        <item x="125"/>
        <item x="71"/>
        <item x="173"/>
        <item x="70"/>
        <item x="24"/>
        <item x="234"/>
        <item x="69"/>
        <item x="66"/>
        <item x="152"/>
        <item x="80"/>
        <item x="237"/>
        <item x="138"/>
        <item x="182"/>
        <item x="123"/>
        <item x="140"/>
        <item x="214"/>
        <item x="207"/>
        <item x="148"/>
        <item x="229"/>
        <item x="168"/>
        <item x="228"/>
        <item x="28"/>
        <item x="176"/>
        <item x="29"/>
        <item x="39"/>
        <item x="141"/>
        <item x="206"/>
        <item x="196"/>
        <item x="128"/>
        <item x="110"/>
        <item x="86"/>
        <item x="88"/>
        <item x="13"/>
        <item x="169"/>
        <item x="192"/>
        <item x="189"/>
        <item x="201"/>
        <item x="40"/>
        <item x="65"/>
        <item x="12"/>
        <item x="149"/>
        <item x="103"/>
        <item x="59"/>
        <item x="204"/>
        <item x="113"/>
        <item x="115"/>
        <item x="202"/>
        <item x="98"/>
        <item x="44"/>
        <item x="112"/>
        <item x="42"/>
        <item x="222"/>
        <item x="220"/>
        <item x="157"/>
        <item x="155"/>
        <item x="10"/>
        <item x="60"/>
        <item x="179"/>
        <item x="49"/>
        <item x="23"/>
        <item x="100"/>
        <item x="106"/>
        <item x="20"/>
        <item x="55"/>
        <item x="171"/>
        <item x="22"/>
        <item x="230"/>
        <item x="165"/>
        <item x="227"/>
        <item x="97"/>
        <item x="184"/>
        <item x="19"/>
        <item x="30"/>
        <item x="14"/>
        <item x="15"/>
        <item x="111"/>
        <item x="9"/>
        <item x="68"/>
        <item x="93"/>
        <item x="25"/>
        <item x="188"/>
        <item x="236"/>
        <item x="193"/>
        <item x="31"/>
        <item x="108"/>
        <item x="132"/>
        <item x="185"/>
        <item x="102"/>
        <item x="197"/>
        <item x="198"/>
        <item x="133"/>
        <item x="131"/>
        <item x="137"/>
        <item x="162"/>
        <item x="107"/>
        <item x="96"/>
        <item x="90"/>
        <item x="121"/>
        <item x="167"/>
        <item x="116"/>
        <item x="130"/>
        <item x="161"/>
        <item x="5"/>
        <item x="4"/>
        <item x="6"/>
        <item x="163"/>
        <item x="51"/>
        <item x="17"/>
        <item x="64"/>
        <item x="48"/>
        <item x="16"/>
        <item x="225"/>
        <item x="203"/>
        <item x="219"/>
        <item x="205"/>
        <item x="1"/>
        <item x="147"/>
        <item x="7"/>
        <item x="56"/>
        <item x="67"/>
        <item x="126"/>
        <item x="127"/>
        <item x="50"/>
        <item x="18"/>
        <item x="3"/>
        <item x="32"/>
        <item x="224"/>
        <item x="213"/>
        <item x="146"/>
        <item x="8"/>
        <item x="52"/>
        <item x="208"/>
        <item x="199"/>
        <item x="190"/>
        <item x="181"/>
        <item x="186"/>
        <item x="85"/>
        <item x="119"/>
        <item x="164"/>
        <item x="109"/>
        <item x="43"/>
        <item x="105"/>
        <item x="104"/>
        <item x="84"/>
        <item x="11"/>
        <item x="172"/>
        <item x="178"/>
        <item x="180"/>
        <item x="177"/>
        <item x="41"/>
        <item x="194"/>
        <item x="117"/>
        <item x="95"/>
        <item x="200"/>
        <item x="187"/>
        <item x="223"/>
        <item x="215"/>
        <item x="195"/>
        <item x="218"/>
        <item x="89"/>
        <item x="129"/>
        <item x="134"/>
        <item x="47"/>
        <item x="53"/>
        <item x="45"/>
        <item x="99"/>
        <item x="83"/>
        <item x="75"/>
        <item x="74"/>
        <item x="34"/>
        <item x="82"/>
        <item x="114"/>
        <item x="221"/>
        <item x="158"/>
        <item x="170"/>
        <item x="226"/>
        <item x="0"/>
        <item t="default"/>
      </items>
    </pivotField>
    <pivotField compact="0" showAll="0">
      <items count="21">
        <item x="16"/>
        <item x="9"/>
        <item x="10"/>
        <item x="13"/>
        <item x="2"/>
        <item x="8"/>
        <item x="18"/>
        <item x="14"/>
        <item x="15"/>
        <item x="19"/>
        <item x="5"/>
        <item x="17"/>
        <item x="4"/>
        <item x="3"/>
        <item x="1"/>
        <item x="11"/>
        <item x="7"/>
        <item x="6"/>
        <item x="12"/>
        <item x="0"/>
        <item t="default"/>
      </items>
    </pivotField>
    <pivotField dataField="1" compact="0" showAll="0">
      <items count="121">
        <item x="83"/>
        <item x="78"/>
        <item x="79"/>
        <item x="51"/>
        <item x="75"/>
        <item x="90"/>
        <item x="101"/>
        <item x="43"/>
        <item x="97"/>
        <item x="73"/>
        <item x="76"/>
        <item x="116"/>
        <item x="77"/>
        <item x="67"/>
        <item x="19"/>
        <item x="74"/>
        <item x="45"/>
        <item x="80"/>
        <item x="69"/>
        <item x="39"/>
        <item x="42"/>
        <item x="5"/>
        <item x="89"/>
        <item x="23"/>
        <item x="58"/>
        <item x="21"/>
        <item x="82"/>
        <item x="41"/>
        <item x="59"/>
        <item x="18"/>
        <item x="11"/>
        <item x="9"/>
        <item x="44"/>
        <item x="7"/>
        <item x="34"/>
        <item x="40"/>
        <item x="17"/>
        <item x="29"/>
        <item x="52"/>
        <item x="66"/>
        <item x="50"/>
        <item x="85"/>
        <item x="10"/>
        <item x="72"/>
        <item x="71"/>
        <item x="16"/>
        <item x="93"/>
        <item x="68"/>
        <item x="81"/>
        <item x="12"/>
        <item x="3"/>
        <item x="2"/>
        <item x="33"/>
        <item x="57"/>
        <item x="27"/>
        <item x="35"/>
        <item x="62"/>
        <item x="47"/>
        <item x="8"/>
        <item x="48"/>
        <item x="70"/>
        <item x="32"/>
        <item x="4"/>
        <item x="91"/>
        <item x="24"/>
        <item x="36"/>
        <item x="86"/>
        <item x="20"/>
        <item x="65"/>
        <item x="15"/>
        <item x="25"/>
        <item x="46"/>
        <item x="99"/>
        <item x="49"/>
        <item x="6"/>
        <item x="107"/>
        <item x="119"/>
        <item x="106"/>
        <item x="94"/>
        <item x="117"/>
        <item x="37"/>
        <item x="38"/>
        <item x="28"/>
        <item x="105"/>
        <item x="100"/>
        <item x="14"/>
        <item x="96"/>
        <item x="55"/>
        <item x="118"/>
        <item x="13"/>
        <item x="87"/>
        <item x="98"/>
        <item x="54"/>
        <item x="108"/>
        <item x="109"/>
        <item x="22"/>
        <item x="115"/>
        <item x="30"/>
        <item x="111"/>
        <item x="31"/>
        <item x="110"/>
        <item x="53"/>
        <item x="56"/>
        <item x="1"/>
        <item x="64"/>
        <item x="84"/>
        <item x="88"/>
        <item x="104"/>
        <item x="102"/>
        <item x="103"/>
        <item x="26"/>
        <item x="112"/>
        <item x="92"/>
        <item x="63"/>
        <item x="113"/>
        <item x="61"/>
        <item x="95"/>
        <item x="60"/>
        <item x="114"/>
        <item x="0"/>
        <item t="default"/>
      </items>
    </pivotField>
    <pivotField dataField="1" compact="0" showAll="0">
      <items count="124">
        <item x="86"/>
        <item x="82"/>
        <item x="83"/>
        <item x="53"/>
        <item x="79"/>
        <item x="90"/>
        <item x="102"/>
        <item x="42"/>
        <item x="97"/>
        <item x="77"/>
        <item x="80"/>
        <item x="119"/>
        <item x="81"/>
        <item x="71"/>
        <item x="70"/>
        <item x="19"/>
        <item x="78"/>
        <item x="45"/>
        <item x="43"/>
        <item x="74"/>
        <item x="40"/>
        <item x="44"/>
        <item x="5"/>
        <item x="89"/>
        <item x="99"/>
        <item x="23"/>
        <item x="60"/>
        <item x="21"/>
        <item x="85"/>
        <item x="59"/>
        <item x="61"/>
        <item x="18"/>
        <item x="49"/>
        <item x="11"/>
        <item x="9"/>
        <item x="95"/>
        <item x="7"/>
        <item x="33"/>
        <item x="41"/>
        <item x="17"/>
        <item x="73"/>
        <item x="69"/>
        <item x="52"/>
        <item x="87"/>
        <item x="64"/>
        <item x="10"/>
        <item x="76"/>
        <item x="75"/>
        <item x="16"/>
        <item x="93"/>
        <item x="72"/>
        <item x="84"/>
        <item x="12"/>
        <item x="3"/>
        <item x="2"/>
        <item x="32"/>
        <item x="58"/>
        <item x="27"/>
        <item x="36"/>
        <item x="48"/>
        <item x="8"/>
        <item x="50"/>
        <item x="4"/>
        <item x="34"/>
        <item x="31"/>
        <item x="14"/>
        <item x="47"/>
        <item x="35"/>
        <item x="67"/>
        <item x="24"/>
        <item x="37"/>
        <item x="20"/>
        <item x="15"/>
        <item x="25"/>
        <item x="46"/>
        <item x="100"/>
        <item x="38"/>
        <item x="51"/>
        <item x="92"/>
        <item x="6"/>
        <item x="108"/>
        <item x="122"/>
        <item x="107"/>
        <item x="94"/>
        <item x="29"/>
        <item x="120"/>
        <item x="113"/>
        <item x="39"/>
        <item x="66"/>
        <item x="28"/>
        <item x="106"/>
        <item x="101"/>
        <item x="118"/>
        <item x="96"/>
        <item x="56"/>
        <item x="121"/>
        <item x="13"/>
        <item x="98"/>
        <item x="55"/>
        <item x="109"/>
        <item x="110"/>
        <item x="22"/>
        <item x="117"/>
        <item x="105"/>
        <item x="26"/>
        <item x="68"/>
        <item x="30"/>
        <item x="111"/>
        <item x="54"/>
        <item x="57"/>
        <item x="1"/>
        <item x="88"/>
        <item x="112"/>
        <item x="104"/>
        <item x="103"/>
        <item x="91"/>
        <item x="114"/>
        <item x="65"/>
        <item x="115"/>
        <item x="63"/>
        <item x="62"/>
        <item x="116"/>
        <item x="0"/>
        <item t="default"/>
      </items>
    </pivotField>
    <pivotField compact="0" showAll="0">
      <items count="30">
        <item x="1"/>
        <item x="18"/>
        <item x="19"/>
        <item x="28"/>
        <item x="13"/>
        <item x="10"/>
        <item x="2"/>
        <item x="14"/>
        <item x="9"/>
        <item x="7"/>
        <item x="12"/>
        <item x="11"/>
        <item x="5"/>
        <item x="22"/>
        <item x="4"/>
        <item x="21"/>
        <item x="27"/>
        <item x="3"/>
        <item x="23"/>
        <item x="8"/>
        <item x="24"/>
        <item x="17"/>
        <item x="20"/>
        <item x="16"/>
        <item x="6"/>
        <item x="15"/>
        <item x="26"/>
        <item x="25"/>
        <item x="0"/>
        <item t="default"/>
      </items>
    </pivotField>
  </pivotFields>
  <rowFields count="1">
    <field x="0"/>
  </rowFields>
  <rowItems count="13">
    <i>
      <x/>
    </i>
    <i>
      <x v="1"/>
    </i>
    <i>
      <x v="2"/>
    </i>
    <i>
      <x v="3"/>
    </i>
    <i>
      <x v="4"/>
    </i>
    <i>
      <x v="5"/>
    </i>
    <i>
      <x v="6"/>
    </i>
    <i>
      <x v="7"/>
    </i>
    <i>
      <x v="8"/>
    </i>
    <i>
      <x v="9"/>
    </i>
    <i>
      <x v="10"/>
    </i>
    <i>
      <x v="11"/>
    </i>
    <i t="grand">
      <x/>
    </i>
  </rowItems>
  <colFields count="1">
    <field x="-2"/>
  </colFields>
  <colItems count="2">
    <i>
      <x/>
    </i>
    <i i="1">
      <x v="1"/>
    </i>
  </colItems>
  <dataFields count="2">
    <dataField name="求和项:预算总_x000a_投资" fld="6" baseField="0" baseItem="0"/>
    <dataField name="求和项:衔接_x000a_资金" fld="7"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theme/themeOverride1.xml><?xml version="1.0" encoding="utf-8"?>
<a:themeOverride xmlns:a="http://schemas.openxmlformats.org/drawingml/2006/main">
  <a:clrScheme name="自定义 102">
    <a:dk1>
      <a:srgbClr val="000000"/>
    </a:dk1>
    <a:lt1>
      <a:srgbClr val="FFFFFF"/>
    </a:lt1>
    <a:dk2>
      <a:srgbClr val="0C0E1F"/>
    </a:dk2>
    <a:lt2>
      <a:srgbClr val="FEFFFF"/>
    </a:lt2>
    <a:accent1>
      <a:srgbClr val="FFA80E"/>
    </a:accent1>
    <a:accent2>
      <a:srgbClr val="56627E"/>
    </a:accent2>
    <a:accent3>
      <a:srgbClr val="91B5F0"/>
    </a:accent3>
    <a:accent4>
      <a:srgbClr val="6AA0C2"/>
    </a:accent4>
    <a:accent5>
      <a:srgbClr val="E9896A"/>
    </a:accent5>
    <a:accent6>
      <a:srgbClr val="5762BE"/>
    </a:accent6>
    <a:hlink>
      <a:srgbClr val="304FFE"/>
    </a:hlink>
    <a:folHlink>
      <a:srgbClr val="492067"/>
    </a:folHlink>
  </a:clrScheme>
  <a:fontScheme name="自定义 2">
    <a:majorFont>
      <a:latin typeface="微软雅黑"/>
      <a:ea typeface="微软雅黑"/>
      <a:cs typeface=""/>
    </a:majorFont>
    <a:minorFont>
      <a:latin typeface="微软雅黑"/>
      <a:ea typeface="微软雅黑"/>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9"/>
  <sheetViews>
    <sheetView tabSelected="1" zoomScale="90" zoomScaleNormal="90" topLeftCell="I1" workbookViewId="0">
      <pane ySplit="6" topLeftCell="A36" activePane="bottomLeft" state="frozen"/>
      <selection/>
      <selection pane="bottomLeft" activeCell="A2" sqref="A2:AB2"/>
    </sheetView>
  </sheetViews>
  <sheetFormatPr defaultColWidth="9" defaultRowHeight="14.4"/>
  <cols>
    <col min="1" max="1" width="6.62962962962963" style="80" customWidth="1"/>
    <col min="2" max="2" width="9.12962962962963" style="79" customWidth="1"/>
    <col min="3" max="3" width="14.6296296296296" style="79" customWidth="1"/>
    <col min="4" max="4" width="35.8796296296296" style="79" customWidth="1"/>
    <col min="5" max="5" width="14.5" style="79" customWidth="1"/>
    <col min="6" max="6" width="24.1296296296296" style="79" customWidth="1"/>
    <col min="7" max="7" width="20.3796296296296" style="79" customWidth="1"/>
    <col min="8" max="8" width="8.62962962962963" style="79" customWidth="1"/>
    <col min="9" max="9" width="10.1296296296296" style="79" customWidth="1"/>
    <col min="10" max="10" width="42.8796296296296" style="79" customWidth="1"/>
    <col min="11" max="11" width="8.12962962962963" style="79" customWidth="1"/>
    <col min="12" max="12" width="11.1296296296296" style="79" customWidth="1"/>
    <col min="13" max="14" width="10.1296296296296" style="79" customWidth="1"/>
    <col min="15" max="15" width="48.7407407407407" style="79" customWidth="1"/>
    <col min="16" max="16" width="18.962962962963" style="80" customWidth="1"/>
    <col min="17" max="17" width="34.2592592592593" style="79" customWidth="1"/>
    <col min="18" max="18" width="10.3796296296296" style="79" customWidth="1"/>
    <col min="19" max="19" width="12.6296296296296" style="79" customWidth="1"/>
    <col min="20" max="20" width="8.37962962962963" style="79" customWidth="1"/>
    <col min="21" max="21" width="8.68518518518519" style="79" customWidth="1"/>
    <col min="22" max="22" width="8.67592592592593" style="79" customWidth="1"/>
    <col min="23" max="23" width="7.78703703703704" style="79" customWidth="1"/>
    <col min="24" max="24" width="37.2592592592593" style="79" customWidth="1"/>
    <col min="25" max="25" width="25.1296296296296" style="79" customWidth="1"/>
    <col min="26" max="26" width="19.2592592592593" style="79" customWidth="1"/>
    <col min="27" max="27" width="24.5833333333333" style="79" customWidth="1"/>
    <col min="28" max="16384" width="9" style="79"/>
  </cols>
  <sheetData>
    <row r="1" spans="1:28">
      <c r="A1" s="80" t="s">
        <v>0</v>
      </c>
      <c r="B1" s="80"/>
      <c r="C1" s="80"/>
      <c r="F1" s="79" t="s">
        <v>0</v>
      </c>
    </row>
    <row r="2" ht="60" customHeight="1" spans="1:28">
      <c r="A2" s="81" t="s">
        <v>1</v>
      </c>
      <c r="B2" s="81"/>
      <c r="C2" s="81"/>
      <c r="D2" s="81"/>
      <c r="E2" s="81"/>
      <c r="F2" s="81"/>
      <c r="G2" s="81"/>
      <c r="H2" s="81"/>
      <c r="I2" s="81"/>
      <c r="J2" s="81"/>
      <c r="K2" s="81"/>
      <c r="L2" s="81"/>
      <c r="M2" s="81"/>
      <c r="N2" s="81"/>
      <c r="O2" s="81"/>
      <c r="P2" s="81"/>
      <c r="Q2" s="81"/>
      <c r="R2" s="81"/>
      <c r="S2" s="81"/>
      <c r="T2" s="81"/>
      <c r="U2" s="81"/>
      <c r="V2" s="81"/>
      <c r="W2" s="81"/>
      <c r="X2" s="81"/>
      <c r="Y2" s="81"/>
      <c r="Z2" s="81"/>
      <c r="AA2" s="81"/>
      <c r="AB2" s="81"/>
    </row>
    <row r="3" s="87" customFormat="1" ht="33" customHeight="1" spans="1:28">
      <c r="A3" s="82" t="s">
        <v>2</v>
      </c>
      <c r="B3" s="83"/>
      <c r="C3" s="84"/>
      <c r="D3" s="84"/>
      <c r="E3" s="85"/>
      <c r="F3" s="85"/>
      <c r="G3" s="85"/>
      <c r="H3" s="84"/>
      <c r="I3" s="84"/>
      <c r="J3" s="84"/>
      <c r="K3" s="84"/>
      <c r="L3" s="84"/>
      <c r="M3" s="84"/>
      <c r="N3" s="84"/>
      <c r="O3" s="84"/>
      <c r="P3" s="109"/>
      <c r="Q3" s="84"/>
      <c r="R3" s="84"/>
      <c r="S3" s="84"/>
      <c r="T3" s="84"/>
      <c r="U3" s="84"/>
      <c r="V3" s="84"/>
      <c r="W3" s="84"/>
      <c r="X3" s="86" t="s">
        <v>3</v>
      </c>
      <c r="Y3" s="86"/>
      <c r="Z3" s="86"/>
    </row>
    <row r="4" s="87" customFormat="1" ht="18" customHeight="1" spans="1:28">
      <c r="A4" s="110" t="s">
        <v>4</v>
      </c>
      <c r="B4" s="1" t="s">
        <v>5</v>
      </c>
      <c r="C4" s="2" t="s">
        <v>6</v>
      </c>
      <c r="D4" s="2" t="s">
        <v>7</v>
      </c>
      <c r="E4" s="2"/>
      <c r="F4" s="2"/>
      <c r="G4" s="2"/>
      <c r="H4" s="2"/>
      <c r="I4" s="2"/>
      <c r="J4" s="2"/>
      <c r="K4" s="2"/>
      <c r="L4" s="89" t="s">
        <v>8</v>
      </c>
      <c r="M4" s="90"/>
      <c r="N4" s="91"/>
      <c r="O4" s="2" t="s">
        <v>9</v>
      </c>
      <c r="P4" s="1" t="s">
        <v>10</v>
      </c>
      <c r="Q4" s="2" t="s">
        <v>11</v>
      </c>
      <c r="R4" s="1" t="s">
        <v>12</v>
      </c>
      <c r="S4" s="1" t="s">
        <v>13</v>
      </c>
      <c r="T4" s="2" t="s">
        <v>14</v>
      </c>
      <c r="U4" s="2"/>
      <c r="V4" s="2"/>
      <c r="W4" s="2"/>
      <c r="X4" s="2" t="s">
        <v>15</v>
      </c>
      <c r="Y4" s="1" t="s">
        <v>16</v>
      </c>
      <c r="Z4" s="1" t="s">
        <v>17</v>
      </c>
      <c r="AA4" s="1" t="s">
        <v>18</v>
      </c>
      <c r="AB4" s="2" t="s">
        <v>19</v>
      </c>
    </row>
    <row r="5" s="87" customFormat="1" spans="1:28">
      <c r="A5" s="111"/>
      <c r="B5" s="92"/>
      <c r="C5" s="2"/>
      <c r="D5" s="2" t="s">
        <v>20</v>
      </c>
      <c r="E5" s="1" t="s">
        <v>21</v>
      </c>
      <c r="F5" s="1" t="s">
        <v>22</v>
      </c>
      <c r="G5" s="1" t="s">
        <v>23</v>
      </c>
      <c r="H5" s="2" t="s">
        <v>24</v>
      </c>
      <c r="I5" s="2" t="s">
        <v>25</v>
      </c>
      <c r="J5" s="2" t="s">
        <v>26</v>
      </c>
      <c r="K5" s="2" t="s">
        <v>27</v>
      </c>
      <c r="L5" s="2" t="s">
        <v>28</v>
      </c>
      <c r="M5" s="2" t="s">
        <v>29</v>
      </c>
      <c r="N5" s="1" t="s">
        <v>30</v>
      </c>
      <c r="O5" s="2"/>
      <c r="P5" s="92"/>
      <c r="Q5" s="2"/>
      <c r="R5" s="92"/>
      <c r="S5" s="92"/>
      <c r="T5" s="2" t="s">
        <v>31</v>
      </c>
      <c r="U5" s="2"/>
      <c r="V5" s="2" t="s">
        <v>32</v>
      </c>
      <c r="W5" s="2"/>
      <c r="X5" s="2"/>
      <c r="Y5" s="92"/>
      <c r="Z5" s="92"/>
      <c r="AA5" s="92"/>
      <c r="AB5" s="2"/>
    </row>
    <row r="6" s="87" customFormat="1" ht="39" customHeight="1" spans="1:28">
      <c r="A6" s="112"/>
      <c r="B6" s="3"/>
      <c r="C6" s="2"/>
      <c r="D6" s="2"/>
      <c r="E6" s="3"/>
      <c r="F6" s="3"/>
      <c r="G6" s="3"/>
      <c r="H6" s="2"/>
      <c r="I6" s="2"/>
      <c r="J6" s="2"/>
      <c r="K6" s="2"/>
      <c r="L6" s="2"/>
      <c r="M6" s="2"/>
      <c r="N6" s="3"/>
      <c r="O6" s="2"/>
      <c r="P6" s="3"/>
      <c r="Q6" s="2"/>
      <c r="R6" s="3"/>
      <c r="S6" s="3"/>
      <c r="T6" s="2" t="s">
        <v>33</v>
      </c>
      <c r="U6" s="2" t="s">
        <v>34</v>
      </c>
      <c r="V6" s="2" t="s">
        <v>33</v>
      </c>
      <c r="W6" s="2" t="s">
        <v>34</v>
      </c>
      <c r="X6" s="2"/>
      <c r="Y6" s="3"/>
      <c r="Z6" s="3"/>
      <c r="AA6" s="3"/>
      <c r="AB6" s="2"/>
    </row>
    <row r="7" s="106" customFormat="1" ht="94" customHeight="1" spans="1:28">
      <c r="A7" s="113">
        <v>1</v>
      </c>
      <c r="B7" s="114" t="s">
        <v>35</v>
      </c>
      <c r="C7" s="114" t="s">
        <v>36</v>
      </c>
      <c r="D7" s="114" t="s">
        <v>37</v>
      </c>
      <c r="E7" s="114" t="s">
        <v>38</v>
      </c>
      <c r="F7" s="114" t="s">
        <v>39</v>
      </c>
      <c r="G7" s="114" t="s">
        <v>40</v>
      </c>
      <c r="H7" s="114" t="s">
        <v>41</v>
      </c>
      <c r="I7" s="114" t="s">
        <v>36</v>
      </c>
      <c r="J7" s="114" t="s">
        <v>42</v>
      </c>
      <c r="K7" s="114" t="s">
        <v>43</v>
      </c>
      <c r="L7" s="115">
        <v>320</v>
      </c>
      <c r="M7" s="115">
        <v>96</v>
      </c>
      <c r="N7" s="116">
        <v>224</v>
      </c>
      <c r="O7" s="114" t="s">
        <v>44</v>
      </c>
      <c r="P7" s="114" t="s">
        <v>45</v>
      </c>
      <c r="Q7" s="114" t="s">
        <v>46</v>
      </c>
      <c r="R7" s="117" t="s">
        <v>47</v>
      </c>
      <c r="S7" s="118" t="s">
        <v>48</v>
      </c>
      <c r="T7" s="114">
        <v>102</v>
      </c>
      <c r="U7" s="114">
        <v>310</v>
      </c>
      <c r="V7" s="114">
        <v>120</v>
      </c>
      <c r="W7" s="114">
        <v>405</v>
      </c>
      <c r="X7" s="114" t="s">
        <v>49</v>
      </c>
      <c r="Y7" s="114" t="s">
        <v>50</v>
      </c>
      <c r="Z7" s="114" t="s">
        <v>51</v>
      </c>
      <c r="AA7" s="114" t="s">
        <v>52</v>
      </c>
      <c r="AB7" s="119"/>
    </row>
    <row r="8" s="106" customFormat="1" ht="105" customHeight="1" spans="1:28">
      <c r="A8" s="113">
        <v>2</v>
      </c>
      <c r="B8" s="114" t="s">
        <v>53</v>
      </c>
      <c r="C8" s="114" t="s">
        <v>54</v>
      </c>
      <c r="D8" s="120" t="s">
        <v>55</v>
      </c>
      <c r="E8" s="114" t="s">
        <v>38</v>
      </c>
      <c r="F8" s="120" t="s">
        <v>56</v>
      </c>
      <c r="G8" s="114" t="s">
        <v>57</v>
      </c>
      <c r="H8" s="114" t="s">
        <v>41</v>
      </c>
      <c r="I8" s="114" t="s">
        <v>54</v>
      </c>
      <c r="J8" s="114" t="s">
        <v>58</v>
      </c>
      <c r="K8" s="114" t="s">
        <v>59</v>
      </c>
      <c r="L8" s="114">
        <v>1500</v>
      </c>
      <c r="M8" s="114">
        <v>200</v>
      </c>
      <c r="N8" s="114">
        <v>1300</v>
      </c>
      <c r="O8" s="121" t="s">
        <v>60</v>
      </c>
      <c r="P8" s="114" t="s">
        <v>61</v>
      </c>
      <c r="Q8" s="121" t="s">
        <v>62</v>
      </c>
      <c r="R8" s="114">
        <v>2026.07</v>
      </c>
      <c r="S8" s="114">
        <v>2026.12</v>
      </c>
      <c r="T8" s="114">
        <v>84</v>
      </c>
      <c r="U8" s="114">
        <v>273</v>
      </c>
      <c r="V8" s="114">
        <v>124</v>
      </c>
      <c r="W8" s="114">
        <v>350</v>
      </c>
      <c r="X8" s="121" t="s">
        <v>63</v>
      </c>
      <c r="Y8" s="114" t="s">
        <v>64</v>
      </c>
      <c r="Z8" s="114" t="s">
        <v>65</v>
      </c>
      <c r="AA8" s="114" t="s">
        <v>66</v>
      </c>
      <c r="AB8" s="122" t="s">
        <v>67</v>
      </c>
    </row>
    <row r="9" s="106" customFormat="1" ht="57" customHeight="1" spans="1:28">
      <c r="A9" s="113">
        <v>3</v>
      </c>
      <c r="B9" s="123" t="s">
        <v>68</v>
      </c>
      <c r="C9" s="123" t="s">
        <v>69</v>
      </c>
      <c r="D9" s="123" t="s">
        <v>70</v>
      </c>
      <c r="E9" s="114" t="s">
        <v>38</v>
      </c>
      <c r="F9" s="114" t="s">
        <v>39</v>
      </c>
      <c r="G9" s="114" t="s">
        <v>71</v>
      </c>
      <c r="H9" s="114" t="s">
        <v>41</v>
      </c>
      <c r="I9" s="123" t="s">
        <v>69</v>
      </c>
      <c r="J9" s="123" t="s">
        <v>72</v>
      </c>
      <c r="K9" s="123" t="s">
        <v>73</v>
      </c>
      <c r="L9" s="123">
        <v>85</v>
      </c>
      <c r="M9" s="123">
        <v>85</v>
      </c>
      <c r="N9" s="123">
        <v>0</v>
      </c>
      <c r="O9" s="124" t="s">
        <v>74</v>
      </c>
      <c r="P9" s="123" t="s">
        <v>75</v>
      </c>
      <c r="Q9" s="123" t="s">
        <v>72</v>
      </c>
      <c r="R9" s="123">
        <v>2026.04</v>
      </c>
      <c r="S9" s="125">
        <v>2026.1</v>
      </c>
      <c r="T9" s="123">
        <v>608</v>
      </c>
      <c r="U9" s="123">
        <v>1930</v>
      </c>
      <c r="V9" s="123">
        <v>795</v>
      </c>
      <c r="W9" s="123">
        <v>2412</v>
      </c>
      <c r="X9" s="123" t="s">
        <v>76</v>
      </c>
      <c r="Y9" s="113" t="s">
        <v>77</v>
      </c>
      <c r="Z9" s="123" t="s">
        <v>78</v>
      </c>
      <c r="AA9" s="123" t="s">
        <v>79</v>
      </c>
      <c r="AB9" s="123"/>
    </row>
    <row r="10" s="106" customFormat="1" ht="140" customHeight="1" spans="1:28">
      <c r="A10" s="113">
        <v>4</v>
      </c>
      <c r="B10" s="123" t="s">
        <v>53</v>
      </c>
      <c r="C10" s="123" t="s">
        <v>80</v>
      </c>
      <c r="D10" s="123" t="s">
        <v>81</v>
      </c>
      <c r="E10" s="114" t="s">
        <v>38</v>
      </c>
      <c r="F10" s="114" t="s">
        <v>39</v>
      </c>
      <c r="G10" s="114" t="s">
        <v>82</v>
      </c>
      <c r="H10" s="114" t="s">
        <v>41</v>
      </c>
      <c r="I10" s="123" t="s">
        <v>83</v>
      </c>
      <c r="J10" s="123" t="s">
        <v>84</v>
      </c>
      <c r="K10" s="123" t="s">
        <v>85</v>
      </c>
      <c r="L10" s="123">
        <v>77.6</v>
      </c>
      <c r="M10" s="123">
        <v>77.6</v>
      </c>
      <c r="N10" s="123">
        <v>0</v>
      </c>
      <c r="O10" s="123" t="s">
        <v>60</v>
      </c>
      <c r="P10" s="123"/>
      <c r="Q10" s="123" t="s">
        <v>84</v>
      </c>
      <c r="R10" s="118" t="s">
        <v>86</v>
      </c>
      <c r="S10" s="125">
        <v>2026.12</v>
      </c>
      <c r="T10" s="123">
        <v>75</v>
      </c>
      <c r="U10" s="123">
        <v>225</v>
      </c>
      <c r="V10" s="123">
        <v>79</v>
      </c>
      <c r="W10" s="123">
        <v>242</v>
      </c>
      <c r="X10" s="123" t="s">
        <v>87</v>
      </c>
      <c r="Y10" s="113" t="s">
        <v>88</v>
      </c>
      <c r="Z10" s="123" t="s">
        <v>65</v>
      </c>
      <c r="AA10" s="123" t="s">
        <v>89</v>
      </c>
      <c r="AB10" s="123"/>
    </row>
    <row r="11" s="106" customFormat="1" ht="140" customHeight="1" spans="1:28">
      <c r="A11" s="113">
        <v>5</v>
      </c>
      <c r="B11" s="126" t="s">
        <v>90</v>
      </c>
      <c r="C11" s="126" t="s">
        <v>91</v>
      </c>
      <c r="D11" s="126" t="s">
        <v>92</v>
      </c>
      <c r="E11" s="126" t="s">
        <v>93</v>
      </c>
      <c r="F11" s="114" t="s">
        <v>94</v>
      </c>
      <c r="G11" s="126" t="s">
        <v>95</v>
      </c>
      <c r="H11" s="126" t="s">
        <v>41</v>
      </c>
      <c r="I11" s="126" t="s">
        <v>91</v>
      </c>
      <c r="J11" s="126" t="s">
        <v>96</v>
      </c>
      <c r="K11" s="126" t="s">
        <v>73</v>
      </c>
      <c r="L11" s="127">
        <v>220</v>
      </c>
      <c r="M11" s="127">
        <v>220</v>
      </c>
      <c r="N11" s="128">
        <v>0</v>
      </c>
      <c r="O11" s="126" t="s">
        <v>97</v>
      </c>
      <c r="P11" s="129"/>
      <c r="Q11" s="126" t="s">
        <v>98</v>
      </c>
      <c r="R11" s="130" t="s">
        <v>99</v>
      </c>
      <c r="S11" s="130" t="s">
        <v>100</v>
      </c>
      <c r="T11" s="126">
        <v>393</v>
      </c>
      <c r="U11" s="126">
        <v>1086</v>
      </c>
      <c r="V11" s="126">
        <v>1398</v>
      </c>
      <c r="W11" s="126">
        <v>4211</v>
      </c>
      <c r="X11" s="126" t="s">
        <v>97</v>
      </c>
      <c r="Y11" s="126"/>
      <c r="Z11" s="126" t="s">
        <v>101</v>
      </c>
      <c r="AA11" s="114" t="s">
        <v>66</v>
      </c>
      <c r="AB11" s="131"/>
    </row>
    <row r="12" s="107" customFormat="1" ht="140" customHeight="1" spans="1:28">
      <c r="A12" s="113">
        <v>6</v>
      </c>
      <c r="B12" s="126" t="s">
        <v>90</v>
      </c>
      <c r="C12" s="126" t="s">
        <v>91</v>
      </c>
      <c r="D12" s="132" t="s">
        <v>102</v>
      </c>
      <c r="E12" s="126" t="s">
        <v>38</v>
      </c>
      <c r="F12" s="126" t="s">
        <v>103</v>
      </c>
      <c r="G12" s="126" t="s">
        <v>104</v>
      </c>
      <c r="H12" s="126" t="s">
        <v>41</v>
      </c>
      <c r="I12" s="126" t="s">
        <v>91</v>
      </c>
      <c r="J12" s="126" t="s">
        <v>105</v>
      </c>
      <c r="K12" s="126" t="s">
        <v>73</v>
      </c>
      <c r="L12" s="127">
        <v>210</v>
      </c>
      <c r="M12" s="127">
        <v>210</v>
      </c>
      <c r="N12" s="128">
        <v>0</v>
      </c>
      <c r="O12" s="126" t="s">
        <v>97</v>
      </c>
      <c r="P12" s="126" t="s">
        <v>106</v>
      </c>
      <c r="Q12" s="126" t="s">
        <v>107</v>
      </c>
      <c r="R12" s="130" t="s">
        <v>99</v>
      </c>
      <c r="S12" s="130" t="s">
        <v>100</v>
      </c>
      <c r="T12" s="126">
        <v>393</v>
      </c>
      <c r="U12" s="126">
        <v>1086</v>
      </c>
      <c r="V12" s="126">
        <v>1398</v>
      </c>
      <c r="W12" s="126">
        <v>4211</v>
      </c>
      <c r="X12" s="126" t="s">
        <v>97</v>
      </c>
      <c r="Y12" s="126"/>
      <c r="Z12" s="126" t="s">
        <v>101</v>
      </c>
      <c r="AA12" s="114" t="s">
        <v>66</v>
      </c>
      <c r="AB12" s="133"/>
    </row>
    <row r="13" s="107" customFormat="1" ht="189" customHeight="1" spans="1:28">
      <c r="A13" s="113">
        <v>7</v>
      </c>
      <c r="B13" s="126" t="s">
        <v>90</v>
      </c>
      <c r="C13" s="126" t="s">
        <v>108</v>
      </c>
      <c r="D13" s="132" t="s">
        <v>109</v>
      </c>
      <c r="E13" s="126" t="s">
        <v>38</v>
      </c>
      <c r="F13" s="126" t="s">
        <v>39</v>
      </c>
      <c r="G13" s="126" t="s">
        <v>40</v>
      </c>
      <c r="H13" s="126" t="s">
        <v>41</v>
      </c>
      <c r="I13" s="126" t="s">
        <v>108</v>
      </c>
      <c r="J13" s="126" t="s">
        <v>110</v>
      </c>
      <c r="K13" s="126" t="s">
        <v>73</v>
      </c>
      <c r="L13" s="127">
        <v>300</v>
      </c>
      <c r="M13" s="127">
        <v>270</v>
      </c>
      <c r="N13" s="128">
        <v>30</v>
      </c>
      <c r="O13" s="126" t="s">
        <v>111</v>
      </c>
      <c r="P13" s="126" t="s">
        <v>106</v>
      </c>
      <c r="Q13" s="126" t="s">
        <v>112</v>
      </c>
      <c r="R13" s="130" t="s">
        <v>99</v>
      </c>
      <c r="S13" s="130" t="s">
        <v>100</v>
      </c>
      <c r="T13" s="126">
        <v>89</v>
      </c>
      <c r="U13" s="126">
        <v>226</v>
      </c>
      <c r="V13" s="126">
        <v>205</v>
      </c>
      <c r="W13" s="126">
        <v>646</v>
      </c>
      <c r="X13" s="126" t="s">
        <v>111</v>
      </c>
      <c r="Y13" s="126" t="s">
        <v>113</v>
      </c>
      <c r="Z13" s="126" t="s">
        <v>101</v>
      </c>
      <c r="AA13" s="114" t="s">
        <v>52</v>
      </c>
      <c r="AB13" s="133"/>
    </row>
    <row r="14" s="107" customFormat="1" ht="130" customHeight="1" spans="1:28">
      <c r="A14" s="113">
        <v>8</v>
      </c>
      <c r="B14" s="126" t="s">
        <v>90</v>
      </c>
      <c r="C14" s="126" t="s">
        <v>114</v>
      </c>
      <c r="D14" s="126" t="s">
        <v>115</v>
      </c>
      <c r="E14" s="126" t="s">
        <v>38</v>
      </c>
      <c r="F14" s="126" t="s">
        <v>56</v>
      </c>
      <c r="G14" s="126" t="s">
        <v>57</v>
      </c>
      <c r="H14" s="126" t="s">
        <v>41</v>
      </c>
      <c r="I14" s="126" t="s">
        <v>114</v>
      </c>
      <c r="J14" s="126" t="s">
        <v>116</v>
      </c>
      <c r="K14" s="126" t="s">
        <v>117</v>
      </c>
      <c r="L14" s="127">
        <v>50</v>
      </c>
      <c r="M14" s="127">
        <v>50</v>
      </c>
      <c r="N14" s="128">
        <v>0</v>
      </c>
      <c r="O14" s="126" t="s">
        <v>118</v>
      </c>
      <c r="P14" s="134" t="s">
        <v>119</v>
      </c>
      <c r="Q14" s="126" t="s">
        <v>120</v>
      </c>
      <c r="R14" s="130" t="s">
        <v>121</v>
      </c>
      <c r="S14" s="130" t="s">
        <v>122</v>
      </c>
      <c r="T14" s="126">
        <v>109</v>
      </c>
      <c r="U14" s="126">
        <v>326</v>
      </c>
      <c r="V14" s="126">
        <v>194</v>
      </c>
      <c r="W14" s="126">
        <v>580</v>
      </c>
      <c r="X14" s="126" t="s">
        <v>118</v>
      </c>
      <c r="Y14" s="134" t="s">
        <v>123</v>
      </c>
      <c r="Z14" s="126" t="s">
        <v>101</v>
      </c>
      <c r="AA14" s="114" t="s">
        <v>124</v>
      </c>
      <c r="AB14" s="135"/>
    </row>
    <row r="15" s="108" customFormat="1" ht="130" customHeight="1" spans="1:28">
      <c r="A15" s="113">
        <v>9</v>
      </c>
      <c r="B15" s="126" t="s">
        <v>90</v>
      </c>
      <c r="C15" s="126" t="s">
        <v>91</v>
      </c>
      <c r="D15" s="126" t="s">
        <v>125</v>
      </c>
      <c r="E15" s="126" t="s">
        <v>38</v>
      </c>
      <c r="F15" s="126" t="s">
        <v>56</v>
      </c>
      <c r="G15" s="126" t="s">
        <v>57</v>
      </c>
      <c r="H15" s="126" t="s">
        <v>41</v>
      </c>
      <c r="I15" s="126" t="s">
        <v>91</v>
      </c>
      <c r="J15" s="126" t="s">
        <v>126</v>
      </c>
      <c r="K15" s="126" t="s">
        <v>127</v>
      </c>
      <c r="L15" s="127">
        <v>500</v>
      </c>
      <c r="M15" s="127">
        <v>500</v>
      </c>
      <c r="N15" s="128">
        <v>0</v>
      </c>
      <c r="O15" s="126" t="s">
        <v>128</v>
      </c>
      <c r="P15" s="126" t="s">
        <v>106</v>
      </c>
      <c r="Q15" s="126" t="s">
        <v>126</v>
      </c>
      <c r="R15" s="130" t="s">
        <v>121</v>
      </c>
      <c r="S15" s="130" t="s">
        <v>129</v>
      </c>
      <c r="T15" s="126">
        <v>393</v>
      </c>
      <c r="U15" s="126">
        <v>1086</v>
      </c>
      <c r="V15" s="126">
        <v>1398</v>
      </c>
      <c r="W15" s="126">
        <v>4211</v>
      </c>
      <c r="X15" s="126" t="s">
        <v>128</v>
      </c>
      <c r="Y15" s="126"/>
      <c r="Z15" s="126" t="s">
        <v>101</v>
      </c>
      <c r="AA15" s="114" t="s">
        <v>124</v>
      </c>
      <c r="AB15" s="114"/>
    </row>
    <row r="16" s="108" customFormat="1" ht="130" customHeight="1" spans="1:28">
      <c r="A16" s="113">
        <v>10</v>
      </c>
      <c r="B16" s="126" t="s">
        <v>90</v>
      </c>
      <c r="C16" s="126" t="s">
        <v>114</v>
      </c>
      <c r="D16" s="126" t="s">
        <v>130</v>
      </c>
      <c r="E16" s="126" t="s">
        <v>93</v>
      </c>
      <c r="F16" s="114" t="s">
        <v>94</v>
      </c>
      <c r="G16" s="126" t="s">
        <v>95</v>
      </c>
      <c r="H16" s="126" t="s">
        <v>41</v>
      </c>
      <c r="I16" s="126" t="s">
        <v>114</v>
      </c>
      <c r="J16" s="126" t="s">
        <v>131</v>
      </c>
      <c r="K16" s="126" t="s">
        <v>132</v>
      </c>
      <c r="L16" s="127">
        <v>100</v>
      </c>
      <c r="M16" s="127">
        <v>100</v>
      </c>
      <c r="N16" s="128">
        <v>0</v>
      </c>
      <c r="O16" s="126" t="s">
        <v>133</v>
      </c>
      <c r="P16" s="126"/>
      <c r="Q16" s="126" t="s">
        <v>134</v>
      </c>
      <c r="R16" s="130" t="s">
        <v>99</v>
      </c>
      <c r="S16" s="130" t="s">
        <v>135</v>
      </c>
      <c r="T16" s="126">
        <v>109</v>
      </c>
      <c r="U16" s="126">
        <v>326</v>
      </c>
      <c r="V16" s="126">
        <v>194</v>
      </c>
      <c r="W16" s="126">
        <v>580</v>
      </c>
      <c r="X16" s="126" t="s">
        <v>133</v>
      </c>
      <c r="Y16" s="126"/>
      <c r="Z16" s="126" t="s">
        <v>101</v>
      </c>
      <c r="AA16" s="114" t="s">
        <v>136</v>
      </c>
      <c r="AB16" s="114"/>
    </row>
    <row r="17" s="108" customFormat="1" ht="57" customHeight="1" spans="1:28">
      <c r="A17" s="113">
        <v>11</v>
      </c>
      <c r="B17" s="126" t="s">
        <v>90</v>
      </c>
      <c r="C17" s="126" t="s">
        <v>137</v>
      </c>
      <c r="D17" s="132" t="s">
        <v>138</v>
      </c>
      <c r="E17" s="126" t="s">
        <v>93</v>
      </c>
      <c r="F17" s="114" t="s">
        <v>94</v>
      </c>
      <c r="G17" s="126" t="s">
        <v>95</v>
      </c>
      <c r="H17" s="114" t="s">
        <v>139</v>
      </c>
      <c r="I17" s="126" t="s">
        <v>137</v>
      </c>
      <c r="J17" s="126" t="s">
        <v>140</v>
      </c>
      <c r="K17" s="126" t="s">
        <v>132</v>
      </c>
      <c r="L17" s="127">
        <v>220</v>
      </c>
      <c r="M17" s="127">
        <v>220</v>
      </c>
      <c r="N17" s="128">
        <v>0</v>
      </c>
      <c r="O17" s="126" t="s">
        <v>141</v>
      </c>
      <c r="P17" s="126"/>
      <c r="Q17" s="126" t="s">
        <v>142</v>
      </c>
      <c r="R17" s="130" t="s">
        <v>121</v>
      </c>
      <c r="S17" s="130" t="s">
        <v>143</v>
      </c>
      <c r="T17" s="126">
        <v>232</v>
      </c>
      <c r="U17" s="126">
        <v>703</v>
      </c>
      <c r="V17" s="126">
        <v>342</v>
      </c>
      <c r="W17" s="126">
        <v>1066</v>
      </c>
      <c r="X17" s="126" t="s">
        <v>141</v>
      </c>
      <c r="Y17" s="126"/>
      <c r="Z17" s="126" t="s">
        <v>101</v>
      </c>
      <c r="AA17" s="114" t="s">
        <v>136</v>
      </c>
      <c r="AB17" s="114"/>
    </row>
    <row r="18" s="108" customFormat="1" ht="57" customHeight="1" spans="1:28">
      <c r="A18" s="113">
        <v>12</v>
      </c>
      <c r="B18" s="126" t="s">
        <v>90</v>
      </c>
      <c r="C18" s="126" t="s">
        <v>137</v>
      </c>
      <c r="D18" s="132" t="s">
        <v>144</v>
      </c>
      <c r="E18" s="126" t="s">
        <v>93</v>
      </c>
      <c r="F18" s="114" t="s">
        <v>94</v>
      </c>
      <c r="G18" s="126" t="s">
        <v>145</v>
      </c>
      <c r="H18" s="126" t="s">
        <v>139</v>
      </c>
      <c r="I18" s="126" t="s">
        <v>137</v>
      </c>
      <c r="J18" s="126" t="s">
        <v>146</v>
      </c>
      <c r="K18" s="126" t="s">
        <v>132</v>
      </c>
      <c r="L18" s="127">
        <v>100</v>
      </c>
      <c r="M18" s="127">
        <v>100</v>
      </c>
      <c r="N18" s="128">
        <v>0</v>
      </c>
      <c r="O18" s="126" t="s">
        <v>147</v>
      </c>
      <c r="P18" s="126"/>
      <c r="Q18" s="126" t="s">
        <v>148</v>
      </c>
      <c r="R18" s="130" t="s">
        <v>149</v>
      </c>
      <c r="S18" s="130" t="s">
        <v>122</v>
      </c>
      <c r="T18" s="126">
        <v>232</v>
      </c>
      <c r="U18" s="126">
        <v>703</v>
      </c>
      <c r="V18" s="126">
        <v>342</v>
      </c>
      <c r="W18" s="126">
        <v>1066</v>
      </c>
      <c r="X18" s="126" t="s">
        <v>147</v>
      </c>
      <c r="Y18" s="126"/>
      <c r="Z18" s="126" t="s">
        <v>101</v>
      </c>
      <c r="AA18" s="126" t="s">
        <v>150</v>
      </c>
      <c r="AB18" s="114"/>
    </row>
    <row r="19" s="108" customFormat="1" ht="109" customHeight="1" spans="1:28">
      <c r="A19" s="113">
        <v>13</v>
      </c>
      <c r="B19" s="126" t="s">
        <v>90</v>
      </c>
      <c r="C19" s="126" t="s">
        <v>151</v>
      </c>
      <c r="D19" s="126" t="s">
        <v>152</v>
      </c>
      <c r="E19" s="126" t="s">
        <v>93</v>
      </c>
      <c r="F19" s="114" t="s">
        <v>94</v>
      </c>
      <c r="G19" s="126" t="s">
        <v>145</v>
      </c>
      <c r="H19" s="126" t="s">
        <v>41</v>
      </c>
      <c r="I19" s="126" t="s">
        <v>151</v>
      </c>
      <c r="J19" s="126" t="s">
        <v>153</v>
      </c>
      <c r="K19" s="126" t="s">
        <v>132</v>
      </c>
      <c r="L19" s="127">
        <v>150</v>
      </c>
      <c r="M19" s="127">
        <v>150</v>
      </c>
      <c r="N19" s="128">
        <v>0</v>
      </c>
      <c r="O19" s="126" t="s">
        <v>154</v>
      </c>
      <c r="P19" s="126"/>
      <c r="Q19" s="126" t="s">
        <v>155</v>
      </c>
      <c r="R19" s="130" t="s">
        <v>149</v>
      </c>
      <c r="S19" s="130" t="s">
        <v>122</v>
      </c>
      <c r="T19" s="126">
        <v>176</v>
      </c>
      <c r="U19" s="126">
        <v>471</v>
      </c>
      <c r="V19" s="126">
        <v>159</v>
      </c>
      <c r="W19" s="126">
        <v>573</v>
      </c>
      <c r="X19" s="126" t="s">
        <v>154</v>
      </c>
      <c r="Y19" s="126"/>
      <c r="Z19" s="126" t="s">
        <v>101</v>
      </c>
      <c r="AA19" s="126" t="s">
        <v>150</v>
      </c>
      <c r="AB19" s="114"/>
    </row>
    <row r="20" s="108" customFormat="1" ht="109" customHeight="1" spans="1:28">
      <c r="A20" s="113">
        <v>14</v>
      </c>
      <c r="B20" s="126" t="s">
        <v>90</v>
      </c>
      <c r="C20" s="126" t="s">
        <v>156</v>
      </c>
      <c r="D20" s="126" t="s">
        <v>157</v>
      </c>
      <c r="E20" s="126" t="s">
        <v>93</v>
      </c>
      <c r="F20" s="114" t="s">
        <v>94</v>
      </c>
      <c r="G20" s="126" t="s">
        <v>145</v>
      </c>
      <c r="H20" s="126" t="s">
        <v>41</v>
      </c>
      <c r="I20" s="126" t="s">
        <v>156</v>
      </c>
      <c r="J20" s="126" t="s">
        <v>158</v>
      </c>
      <c r="K20" s="126" t="s">
        <v>127</v>
      </c>
      <c r="L20" s="127">
        <v>80</v>
      </c>
      <c r="M20" s="127">
        <v>80</v>
      </c>
      <c r="N20" s="128">
        <v>0</v>
      </c>
      <c r="O20" s="126" t="s">
        <v>159</v>
      </c>
      <c r="P20" s="126"/>
      <c r="Q20" s="126" t="s">
        <v>160</v>
      </c>
      <c r="R20" s="130" t="s">
        <v>149</v>
      </c>
      <c r="S20" s="130" t="s">
        <v>135</v>
      </c>
      <c r="T20" s="126">
        <v>113</v>
      </c>
      <c r="U20" s="126">
        <v>290</v>
      </c>
      <c r="V20" s="126">
        <v>179</v>
      </c>
      <c r="W20" s="126">
        <v>588</v>
      </c>
      <c r="X20" s="126" t="s">
        <v>159</v>
      </c>
      <c r="Y20" s="126"/>
      <c r="Z20" s="126" t="s">
        <v>101</v>
      </c>
      <c r="AA20" s="126" t="s">
        <v>150</v>
      </c>
      <c r="AB20" s="114"/>
    </row>
    <row r="21" s="108" customFormat="1" ht="109" customHeight="1" spans="1:28">
      <c r="A21" s="113">
        <v>15</v>
      </c>
      <c r="B21" s="126" t="s">
        <v>90</v>
      </c>
      <c r="C21" s="126" t="s">
        <v>161</v>
      </c>
      <c r="D21" s="126" t="s">
        <v>162</v>
      </c>
      <c r="E21" s="126" t="s">
        <v>93</v>
      </c>
      <c r="F21" s="114" t="s">
        <v>94</v>
      </c>
      <c r="G21" s="126" t="s">
        <v>145</v>
      </c>
      <c r="H21" s="126" t="s">
        <v>41</v>
      </c>
      <c r="I21" s="126" t="s">
        <v>161</v>
      </c>
      <c r="J21" s="126" t="s">
        <v>163</v>
      </c>
      <c r="K21" s="126" t="s">
        <v>132</v>
      </c>
      <c r="L21" s="127">
        <v>200</v>
      </c>
      <c r="M21" s="127">
        <v>200</v>
      </c>
      <c r="N21" s="128">
        <v>0</v>
      </c>
      <c r="O21" s="126" t="s">
        <v>159</v>
      </c>
      <c r="P21" s="126"/>
      <c r="Q21" s="126" t="s">
        <v>164</v>
      </c>
      <c r="R21" s="136" t="s">
        <v>149</v>
      </c>
      <c r="S21" s="136" t="s">
        <v>122</v>
      </c>
      <c r="T21" s="137">
        <v>105</v>
      </c>
      <c r="U21" s="137">
        <v>310</v>
      </c>
      <c r="V21" s="137">
        <v>234</v>
      </c>
      <c r="W21" s="137">
        <v>668</v>
      </c>
      <c r="X21" s="126" t="s">
        <v>159</v>
      </c>
      <c r="Y21" s="126"/>
      <c r="Z21" s="126" t="s">
        <v>101</v>
      </c>
      <c r="AA21" s="126" t="s">
        <v>150</v>
      </c>
      <c r="AB21" s="114"/>
    </row>
    <row r="22" s="108" customFormat="1" ht="57" customHeight="1" spans="1:28">
      <c r="A22" s="113">
        <v>16</v>
      </c>
      <c r="B22" s="114" t="s">
        <v>165</v>
      </c>
      <c r="C22" s="114" t="s">
        <v>166</v>
      </c>
      <c r="D22" s="114" t="s">
        <v>167</v>
      </c>
      <c r="E22" s="114" t="s">
        <v>93</v>
      </c>
      <c r="F22" s="114" t="s">
        <v>94</v>
      </c>
      <c r="G22" s="114" t="s">
        <v>95</v>
      </c>
      <c r="H22" s="114" t="s">
        <v>41</v>
      </c>
      <c r="I22" s="114" t="s">
        <v>166</v>
      </c>
      <c r="J22" s="114" t="s">
        <v>168</v>
      </c>
      <c r="K22" s="114" t="s">
        <v>169</v>
      </c>
      <c r="L22" s="115">
        <v>50</v>
      </c>
      <c r="M22" s="115">
        <v>50</v>
      </c>
      <c r="N22" s="116">
        <v>0</v>
      </c>
      <c r="O22" s="114" t="s">
        <v>170</v>
      </c>
      <c r="P22" s="114"/>
      <c r="Q22" s="114" t="s">
        <v>171</v>
      </c>
      <c r="R22" s="118" t="s">
        <v>99</v>
      </c>
      <c r="S22" s="138">
        <v>2026.12</v>
      </c>
      <c r="T22" s="114">
        <v>168</v>
      </c>
      <c r="U22" s="114">
        <v>405</v>
      </c>
      <c r="V22" s="114">
        <v>132</v>
      </c>
      <c r="W22" s="114">
        <v>591</v>
      </c>
      <c r="X22" s="114" t="s">
        <v>170</v>
      </c>
      <c r="Y22" s="114"/>
      <c r="Z22" s="114" t="s">
        <v>172</v>
      </c>
      <c r="AA22" s="114" t="s">
        <v>136</v>
      </c>
      <c r="AB22" s="114"/>
    </row>
    <row r="23" s="108" customFormat="1" ht="57" customHeight="1" spans="1:28">
      <c r="A23" s="113">
        <v>17</v>
      </c>
      <c r="B23" s="114" t="s">
        <v>165</v>
      </c>
      <c r="C23" s="114" t="s">
        <v>173</v>
      </c>
      <c r="D23" s="114" t="s">
        <v>174</v>
      </c>
      <c r="E23" s="114" t="s">
        <v>93</v>
      </c>
      <c r="F23" s="114" t="s">
        <v>94</v>
      </c>
      <c r="G23" s="114" t="s">
        <v>95</v>
      </c>
      <c r="H23" s="114" t="s">
        <v>41</v>
      </c>
      <c r="I23" s="114" t="s">
        <v>175</v>
      </c>
      <c r="J23" s="114" t="s">
        <v>168</v>
      </c>
      <c r="K23" s="114" t="s">
        <v>169</v>
      </c>
      <c r="L23" s="115">
        <v>50</v>
      </c>
      <c r="M23" s="115">
        <v>50</v>
      </c>
      <c r="N23" s="116">
        <v>0</v>
      </c>
      <c r="O23" s="114" t="s">
        <v>170</v>
      </c>
      <c r="P23" s="114"/>
      <c r="Q23" s="114" t="s">
        <v>171</v>
      </c>
      <c r="R23" s="118" t="s">
        <v>99</v>
      </c>
      <c r="S23" s="118" t="s">
        <v>176</v>
      </c>
      <c r="T23" s="114">
        <v>203</v>
      </c>
      <c r="U23" s="114">
        <v>624</v>
      </c>
      <c r="V23" s="114">
        <v>185</v>
      </c>
      <c r="W23" s="114">
        <v>585</v>
      </c>
      <c r="X23" s="114" t="s">
        <v>170</v>
      </c>
      <c r="Y23" s="114"/>
      <c r="Z23" s="114" t="s">
        <v>172</v>
      </c>
      <c r="AA23" s="114" t="s">
        <v>136</v>
      </c>
      <c r="AB23" s="114"/>
    </row>
    <row r="24" s="108" customFormat="1" ht="57" customHeight="1" spans="1:28">
      <c r="A24" s="113">
        <v>18</v>
      </c>
      <c r="B24" s="114" t="s">
        <v>165</v>
      </c>
      <c r="C24" s="114" t="s">
        <v>173</v>
      </c>
      <c r="D24" s="114" t="s">
        <v>177</v>
      </c>
      <c r="E24" s="114" t="s">
        <v>93</v>
      </c>
      <c r="F24" s="114" t="s">
        <v>94</v>
      </c>
      <c r="G24" s="114" t="s">
        <v>145</v>
      </c>
      <c r="H24" s="114" t="s">
        <v>139</v>
      </c>
      <c r="I24" s="114" t="s">
        <v>175</v>
      </c>
      <c r="J24" s="114" t="s">
        <v>178</v>
      </c>
      <c r="K24" s="114" t="s">
        <v>179</v>
      </c>
      <c r="L24" s="115">
        <v>170</v>
      </c>
      <c r="M24" s="115">
        <v>170</v>
      </c>
      <c r="N24" s="116">
        <v>0</v>
      </c>
      <c r="O24" s="114" t="s">
        <v>180</v>
      </c>
      <c r="P24" s="114"/>
      <c r="Q24" s="114" t="s">
        <v>181</v>
      </c>
      <c r="R24" s="118" t="s">
        <v>121</v>
      </c>
      <c r="S24" s="118" t="s">
        <v>176</v>
      </c>
      <c r="T24" s="114">
        <v>203</v>
      </c>
      <c r="U24" s="114">
        <v>624</v>
      </c>
      <c r="V24" s="114">
        <v>185</v>
      </c>
      <c r="W24" s="114">
        <v>585</v>
      </c>
      <c r="X24" s="114" t="s">
        <v>182</v>
      </c>
      <c r="Y24" s="114"/>
      <c r="Z24" s="114" t="s">
        <v>172</v>
      </c>
      <c r="AA24" s="114" t="s">
        <v>150</v>
      </c>
      <c r="AB24" s="114"/>
    </row>
    <row r="25" s="108" customFormat="1" ht="57" customHeight="1" spans="1:28">
      <c r="A25" s="113">
        <v>19</v>
      </c>
      <c r="B25" s="114" t="s">
        <v>165</v>
      </c>
      <c r="C25" s="114" t="s">
        <v>183</v>
      </c>
      <c r="D25" s="114" t="s">
        <v>184</v>
      </c>
      <c r="E25" s="114" t="s">
        <v>38</v>
      </c>
      <c r="F25" s="114" t="s">
        <v>56</v>
      </c>
      <c r="G25" s="114" t="s">
        <v>57</v>
      </c>
      <c r="H25" s="114" t="s">
        <v>41</v>
      </c>
      <c r="I25" s="114" t="s">
        <v>183</v>
      </c>
      <c r="J25" s="114" t="s">
        <v>185</v>
      </c>
      <c r="K25" s="114" t="s">
        <v>186</v>
      </c>
      <c r="L25" s="115">
        <v>200</v>
      </c>
      <c r="M25" s="115">
        <v>200</v>
      </c>
      <c r="N25" s="116">
        <v>0</v>
      </c>
      <c r="O25" s="114" t="s">
        <v>187</v>
      </c>
      <c r="P25" s="114" t="s">
        <v>106</v>
      </c>
      <c r="Q25" s="114" t="s">
        <v>188</v>
      </c>
      <c r="R25" s="118" t="s">
        <v>149</v>
      </c>
      <c r="S25" s="138">
        <v>2026.12</v>
      </c>
      <c r="T25" s="114">
        <v>98</v>
      </c>
      <c r="U25" s="114">
        <v>307</v>
      </c>
      <c r="V25" s="114">
        <v>68</v>
      </c>
      <c r="W25" s="114">
        <v>240</v>
      </c>
      <c r="X25" s="114" t="s">
        <v>189</v>
      </c>
      <c r="Y25" s="114" t="s">
        <v>190</v>
      </c>
      <c r="Z25" s="114" t="s">
        <v>172</v>
      </c>
      <c r="AA25" s="114" t="s">
        <v>124</v>
      </c>
      <c r="AB25" s="114"/>
    </row>
    <row r="26" s="108" customFormat="1" ht="57" customHeight="1" spans="1:28">
      <c r="A26" s="113">
        <v>20</v>
      </c>
      <c r="B26" s="114" t="s">
        <v>165</v>
      </c>
      <c r="C26" s="114" t="s">
        <v>191</v>
      </c>
      <c r="D26" s="114" t="s">
        <v>192</v>
      </c>
      <c r="E26" s="114" t="s">
        <v>93</v>
      </c>
      <c r="F26" s="114" t="s">
        <v>94</v>
      </c>
      <c r="G26" s="114" t="s">
        <v>95</v>
      </c>
      <c r="H26" s="114" t="s">
        <v>193</v>
      </c>
      <c r="I26" s="114" t="s">
        <v>191</v>
      </c>
      <c r="J26" s="114" t="s">
        <v>194</v>
      </c>
      <c r="K26" s="114" t="s">
        <v>179</v>
      </c>
      <c r="L26" s="115">
        <v>120</v>
      </c>
      <c r="M26" s="115">
        <v>120</v>
      </c>
      <c r="N26" s="116">
        <v>0</v>
      </c>
      <c r="O26" s="114" t="s">
        <v>195</v>
      </c>
      <c r="P26" s="114"/>
      <c r="Q26" s="114" t="s">
        <v>196</v>
      </c>
      <c r="R26" s="118" t="s">
        <v>121</v>
      </c>
      <c r="S26" s="114">
        <v>2026.12</v>
      </c>
      <c r="T26" s="114">
        <v>83</v>
      </c>
      <c r="U26" s="114">
        <v>273</v>
      </c>
      <c r="V26" s="114">
        <v>49</v>
      </c>
      <c r="W26" s="114">
        <v>104</v>
      </c>
      <c r="X26" s="114" t="s">
        <v>195</v>
      </c>
      <c r="Y26" s="114"/>
      <c r="Z26" s="114" t="s">
        <v>172</v>
      </c>
      <c r="AA26" s="114" t="s">
        <v>136</v>
      </c>
      <c r="AB26" s="114"/>
    </row>
    <row r="27" s="108" customFormat="1" ht="57" customHeight="1" spans="1:28">
      <c r="A27" s="113">
        <v>21</v>
      </c>
      <c r="B27" s="114" t="s">
        <v>165</v>
      </c>
      <c r="C27" s="114" t="s">
        <v>197</v>
      </c>
      <c r="D27" s="114" t="s">
        <v>198</v>
      </c>
      <c r="E27" s="114" t="s">
        <v>93</v>
      </c>
      <c r="F27" s="114" t="s">
        <v>94</v>
      </c>
      <c r="G27" s="114" t="s">
        <v>95</v>
      </c>
      <c r="H27" s="114" t="s">
        <v>193</v>
      </c>
      <c r="I27" s="114" t="s">
        <v>199</v>
      </c>
      <c r="J27" s="114" t="s">
        <v>200</v>
      </c>
      <c r="K27" s="114" t="s">
        <v>179</v>
      </c>
      <c r="L27" s="139">
        <v>75.68</v>
      </c>
      <c r="M27" s="139">
        <v>75.68</v>
      </c>
      <c r="N27" s="116">
        <v>0</v>
      </c>
      <c r="O27" s="114" t="s">
        <v>201</v>
      </c>
      <c r="P27" s="114"/>
      <c r="Q27" s="114" t="s">
        <v>202</v>
      </c>
      <c r="R27" s="118" t="s">
        <v>121</v>
      </c>
      <c r="S27" s="114">
        <v>2026.12</v>
      </c>
      <c r="T27" s="140">
        <v>45</v>
      </c>
      <c r="U27" s="140">
        <v>133</v>
      </c>
      <c r="V27" s="140">
        <v>25</v>
      </c>
      <c r="W27" s="140">
        <v>72</v>
      </c>
      <c r="X27" s="114" t="s">
        <v>203</v>
      </c>
      <c r="Y27" s="114"/>
      <c r="Z27" s="114" t="s">
        <v>172</v>
      </c>
      <c r="AA27" s="114" t="s">
        <v>136</v>
      </c>
      <c r="AB27" s="114"/>
    </row>
    <row r="28" s="108" customFormat="1" ht="104" customHeight="1" spans="1:28">
      <c r="A28" s="113">
        <v>22</v>
      </c>
      <c r="B28" s="114" t="s">
        <v>165</v>
      </c>
      <c r="C28" s="114" t="s">
        <v>204</v>
      </c>
      <c r="D28" s="120" t="s">
        <v>205</v>
      </c>
      <c r="E28" s="126" t="s">
        <v>38</v>
      </c>
      <c r="F28" s="126" t="s">
        <v>56</v>
      </c>
      <c r="G28" s="126" t="s">
        <v>57</v>
      </c>
      <c r="H28" s="114" t="s">
        <v>41</v>
      </c>
      <c r="I28" s="114" t="s">
        <v>206</v>
      </c>
      <c r="J28" s="114" t="s">
        <v>207</v>
      </c>
      <c r="K28" s="114" t="s">
        <v>73</v>
      </c>
      <c r="L28" s="141">
        <v>794.6</v>
      </c>
      <c r="M28" s="141">
        <v>794.6</v>
      </c>
      <c r="N28" s="116">
        <v>0</v>
      </c>
      <c r="O28" s="114" t="s">
        <v>208</v>
      </c>
      <c r="P28" s="114" t="s">
        <v>106</v>
      </c>
      <c r="Q28" s="114" t="s">
        <v>207</v>
      </c>
      <c r="R28" s="118" t="s">
        <v>99</v>
      </c>
      <c r="S28" s="138">
        <v>2026.1</v>
      </c>
      <c r="T28" s="114">
        <v>197</v>
      </c>
      <c r="U28" s="114">
        <v>608</v>
      </c>
      <c r="V28" s="114">
        <v>40</v>
      </c>
      <c r="W28" s="114">
        <v>110</v>
      </c>
      <c r="X28" s="114" t="s">
        <v>208</v>
      </c>
      <c r="Y28" s="123" t="s">
        <v>209</v>
      </c>
      <c r="Z28" s="114" t="s">
        <v>172</v>
      </c>
      <c r="AA28" s="114" t="s">
        <v>124</v>
      </c>
      <c r="AB28" s="114"/>
    </row>
    <row r="29" s="108" customFormat="1" ht="95" customHeight="1" spans="1:28">
      <c r="A29" s="113">
        <v>23</v>
      </c>
      <c r="B29" s="114" t="s">
        <v>165</v>
      </c>
      <c r="C29" s="114" t="s">
        <v>210</v>
      </c>
      <c r="D29" s="120" t="s">
        <v>211</v>
      </c>
      <c r="E29" s="114" t="s">
        <v>38</v>
      </c>
      <c r="F29" s="114" t="s">
        <v>39</v>
      </c>
      <c r="G29" s="114" t="s">
        <v>212</v>
      </c>
      <c r="H29" s="114" t="s">
        <v>41</v>
      </c>
      <c r="I29" s="114" t="s">
        <v>210</v>
      </c>
      <c r="J29" s="114" t="s">
        <v>213</v>
      </c>
      <c r="K29" s="114" t="s">
        <v>73</v>
      </c>
      <c r="L29" s="115">
        <v>100</v>
      </c>
      <c r="M29" s="115">
        <v>100</v>
      </c>
      <c r="N29" s="116">
        <v>0</v>
      </c>
      <c r="O29" s="114" t="s">
        <v>214</v>
      </c>
      <c r="P29" s="114" t="s">
        <v>75</v>
      </c>
      <c r="Q29" s="114" t="s">
        <v>214</v>
      </c>
      <c r="R29" s="118" t="s">
        <v>99</v>
      </c>
      <c r="S29" s="138">
        <v>2026.1</v>
      </c>
      <c r="T29" s="114">
        <v>108</v>
      </c>
      <c r="U29" s="114">
        <v>272</v>
      </c>
      <c r="V29" s="114">
        <v>120</v>
      </c>
      <c r="W29" s="114">
        <v>372</v>
      </c>
      <c r="X29" s="114" t="s">
        <v>214</v>
      </c>
      <c r="Y29" s="123"/>
      <c r="Z29" s="114" t="s">
        <v>172</v>
      </c>
      <c r="AA29" s="114" t="s">
        <v>66</v>
      </c>
      <c r="AB29" s="114"/>
    </row>
    <row r="30" s="108" customFormat="1" ht="95" customHeight="1" spans="1:28">
      <c r="A30" s="113">
        <v>24</v>
      </c>
      <c r="B30" s="114" t="s">
        <v>165</v>
      </c>
      <c r="C30" s="114" t="s">
        <v>215</v>
      </c>
      <c r="D30" s="114" t="s">
        <v>216</v>
      </c>
      <c r="E30" s="114" t="s">
        <v>38</v>
      </c>
      <c r="F30" s="114" t="s">
        <v>39</v>
      </c>
      <c r="G30" s="114" t="s">
        <v>212</v>
      </c>
      <c r="H30" s="142" t="s">
        <v>41</v>
      </c>
      <c r="I30" s="142" t="s">
        <v>215</v>
      </c>
      <c r="J30" s="114" t="s">
        <v>217</v>
      </c>
      <c r="K30" s="114" t="s">
        <v>73</v>
      </c>
      <c r="L30" s="143">
        <v>30</v>
      </c>
      <c r="M30" s="143">
        <v>30</v>
      </c>
      <c r="N30" s="144">
        <v>0</v>
      </c>
      <c r="O30" s="114" t="s">
        <v>218</v>
      </c>
      <c r="P30" s="145" t="s">
        <v>75</v>
      </c>
      <c r="Q30" s="114" t="s">
        <v>218</v>
      </c>
      <c r="R30" s="118" t="s">
        <v>99</v>
      </c>
      <c r="S30" s="118" t="s">
        <v>100</v>
      </c>
      <c r="T30" s="114">
        <v>273</v>
      </c>
      <c r="U30" s="114">
        <v>882</v>
      </c>
      <c r="V30" s="114"/>
      <c r="W30" s="114"/>
      <c r="X30" s="114" t="s">
        <v>218</v>
      </c>
      <c r="Y30" s="114"/>
      <c r="Z30" s="114" t="s">
        <v>172</v>
      </c>
      <c r="AA30" s="114" t="s">
        <v>66</v>
      </c>
      <c r="AB30" s="114"/>
    </row>
    <row r="31" s="108" customFormat="1" ht="57" customHeight="1" spans="1:28">
      <c r="A31" s="113">
        <v>25</v>
      </c>
      <c r="B31" s="114" t="s">
        <v>165</v>
      </c>
      <c r="C31" s="114" t="s">
        <v>191</v>
      </c>
      <c r="D31" s="114" t="s">
        <v>219</v>
      </c>
      <c r="E31" s="114" t="s">
        <v>93</v>
      </c>
      <c r="F31" s="114" t="s">
        <v>220</v>
      </c>
      <c r="G31" s="114" t="s">
        <v>221</v>
      </c>
      <c r="H31" s="114" t="s">
        <v>41</v>
      </c>
      <c r="I31" s="114" t="s">
        <v>191</v>
      </c>
      <c r="J31" s="114" t="s">
        <v>222</v>
      </c>
      <c r="K31" s="114" t="s">
        <v>127</v>
      </c>
      <c r="L31" s="115">
        <v>200</v>
      </c>
      <c r="M31" s="115">
        <v>200</v>
      </c>
      <c r="N31" s="116">
        <v>0</v>
      </c>
      <c r="O31" s="114" t="s">
        <v>223</v>
      </c>
      <c r="P31" s="114"/>
      <c r="Q31" s="114" t="s">
        <v>224</v>
      </c>
      <c r="R31" s="114">
        <v>2026.4</v>
      </c>
      <c r="S31" s="114">
        <v>2026.8</v>
      </c>
      <c r="T31" s="140">
        <v>314</v>
      </c>
      <c r="U31" s="140">
        <v>916</v>
      </c>
      <c r="V31" s="140">
        <v>233</v>
      </c>
      <c r="W31" s="140">
        <v>606</v>
      </c>
      <c r="X31" s="114" t="s">
        <v>223</v>
      </c>
      <c r="Y31" s="114"/>
      <c r="Z31" s="114" t="s">
        <v>172</v>
      </c>
      <c r="AA31" s="114" t="s">
        <v>150</v>
      </c>
      <c r="AB31" s="114"/>
    </row>
    <row r="32" s="108" customFormat="1" ht="57" customHeight="1" spans="1:28">
      <c r="A32" s="113">
        <v>26</v>
      </c>
      <c r="B32" s="114" t="s">
        <v>225</v>
      </c>
      <c r="C32" s="114" t="s">
        <v>226</v>
      </c>
      <c r="D32" s="114" t="s">
        <v>227</v>
      </c>
      <c r="E32" s="114" t="s">
        <v>93</v>
      </c>
      <c r="F32" s="114" t="s">
        <v>94</v>
      </c>
      <c r="G32" s="114" t="s">
        <v>145</v>
      </c>
      <c r="H32" s="114" t="s">
        <v>41</v>
      </c>
      <c r="I32" s="114" t="s">
        <v>226</v>
      </c>
      <c r="J32" s="114" t="s">
        <v>228</v>
      </c>
      <c r="K32" s="114" t="s">
        <v>132</v>
      </c>
      <c r="L32" s="115">
        <v>60</v>
      </c>
      <c r="M32" s="115">
        <v>60</v>
      </c>
      <c r="N32" s="116">
        <v>0</v>
      </c>
      <c r="O32" s="114" t="s">
        <v>229</v>
      </c>
      <c r="P32" s="140"/>
      <c r="Q32" s="140" t="s">
        <v>228</v>
      </c>
      <c r="R32" s="118" t="s">
        <v>121</v>
      </c>
      <c r="S32" s="118" t="s">
        <v>143</v>
      </c>
      <c r="T32" s="114">
        <v>62</v>
      </c>
      <c r="U32" s="114">
        <v>210</v>
      </c>
      <c r="V32" s="114">
        <v>41</v>
      </c>
      <c r="W32" s="114">
        <v>147</v>
      </c>
      <c r="X32" s="114" t="s">
        <v>229</v>
      </c>
      <c r="Y32" s="114" t="s">
        <v>230</v>
      </c>
      <c r="Z32" s="114" t="s">
        <v>226</v>
      </c>
      <c r="AA32" s="114" t="s">
        <v>150</v>
      </c>
      <c r="AB32" s="114"/>
    </row>
    <row r="33" s="108" customFormat="1" ht="57" customHeight="1" spans="1:28">
      <c r="A33" s="113">
        <v>27</v>
      </c>
      <c r="B33" s="114" t="s">
        <v>231</v>
      </c>
      <c r="C33" s="114" t="s">
        <v>232</v>
      </c>
      <c r="D33" s="114" t="s">
        <v>233</v>
      </c>
      <c r="E33" s="114" t="s">
        <v>38</v>
      </c>
      <c r="F33" s="114" t="s">
        <v>39</v>
      </c>
      <c r="G33" s="114" t="s">
        <v>40</v>
      </c>
      <c r="H33" s="114" t="s">
        <v>41</v>
      </c>
      <c r="I33" s="114" t="s">
        <v>232</v>
      </c>
      <c r="J33" s="114" t="s">
        <v>234</v>
      </c>
      <c r="K33" s="114" t="s">
        <v>73</v>
      </c>
      <c r="L33" s="115">
        <v>120</v>
      </c>
      <c r="M33" s="115">
        <v>120</v>
      </c>
      <c r="N33" s="116">
        <v>0</v>
      </c>
      <c r="O33" s="114" t="s">
        <v>235</v>
      </c>
      <c r="P33" s="114" t="s">
        <v>106</v>
      </c>
      <c r="Q33" s="114" t="s">
        <v>236</v>
      </c>
      <c r="R33" s="118" t="s">
        <v>121</v>
      </c>
      <c r="S33" s="118" t="s">
        <v>237</v>
      </c>
      <c r="T33" s="114">
        <v>18</v>
      </c>
      <c r="U33" s="114">
        <v>51</v>
      </c>
      <c r="V33" s="114">
        <v>12</v>
      </c>
      <c r="W33" s="114">
        <v>38</v>
      </c>
      <c r="X33" s="114" t="s">
        <v>235</v>
      </c>
      <c r="Y33" s="114" t="s">
        <v>238</v>
      </c>
      <c r="Z33" s="114" t="s">
        <v>232</v>
      </c>
      <c r="AA33" s="114" t="s">
        <v>52</v>
      </c>
      <c r="AB33" s="114"/>
    </row>
    <row r="34" s="108" customFormat="1" ht="57" customHeight="1" spans="1:28">
      <c r="A34" s="113">
        <v>28</v>
      </c>
      <c r="B34" s="114" t="s">
        <v>225</v>
      </c>
      <c r="C34" s="114" t="s">
        <v>239</v>
      </c>
      <c r="D34" s="114" t="s">
        <v>240</v>
      </c>
      <c r="E34" s="114" t="s">
        <v>38</v>
      </c>
      <c r="F34" s="114" t="s">
        <v>39</v>
      </c>
      <c r="G34" s="114" t="s">
        <v>40</v>
      </c>
      <c r="H34" s="114" t="s">
        <v>41</v>
      </c>
      <c r="I34" s="114" t="s">
        <v>241</v>
      </c>
      <c r="J34" s="114" t="s">
        <v>242</v>
      </c>
      <c r="K34" s="114" t="s">
        <v>73</v>
      </c>
      <c r="L34" s="115">
        <v>2400</v>
      </c>
      <c r="M34" s="115">
        <v>960</v>
      </c>
      <c r="N34" s="116">
        <v>1440</v>
      </c>
      <c r="O34" s="114" t="s">
        <v>243</v>
      </c>
      <c r="P34" s="114" t="s">
        <v>119</v>
      </c>
      <c r="Q34" s="114" t="s">
        <v>244</v>
      </c>
      <c r="R34" s="118" t="s">
        <v>121</v>
      </c>
      <c r="S34" s="118" t="s">
        <v>237</v>
      </c>
      <c r="T34" s="114">
        <v>31</v>
      </c>
      <c r="U34" s="114">
        <v>108</v>
      </c>
      <c r="V34" s="114">
        <v>16</v>
      </c>
      <c r="W34" s="114">
        <v>57</v>
      </c>
      <c r="X34" s="114" t="s">
        <v>243</v>
      </c>
      <c r="Y34" s="114" t="s">
        <v>245</v>
      </c>
      <c r="Z34" s="114" t="s">
        <v>246</v>
      </c>
      <c r="AA34" s="114" t="s">
        <v>52</v>
      </c>
      <c r="AB34" s="114"/>
    </row>
    <row r="35" s="108" customFormat="1" ht="57" customHeight="1" spans="1:28">
      <c r="A35" s="113">
        <v>29</v>
      </c>
      <c r="B35" s="131" t="s">
        <v>225</v>
      </c>
      <c r="C35" s="131" t="s">
        <v>247</v>
      </c>
      <c r="D35" s="113" t="s">
        <v>248</v>
      </c>
      <c r="E35" s="131" t="s">
        <v>38</v>
      </c>
      <c r="F35" s="131" t="s">
        <v>39</v>
      </c>
      <c r="G35" s="131" t="s">
        <v>40</v>
      </c>
      <c r="H35" s="114" t="s">
        <v>249</v>
      </c>
      <c r="I35" s="113" t="s">
        <v>247</v>
      </c>
      <c r="J35" s="113" t="s">
        <v>250</v>
      </c>
      <c r="K35" s="131" t="s">
        <v>73</v>
      </c>
      <c r="L35" s="146">
        <v>500</v>
      </c>
      <c r="M35" s="146">
        <v>150</v>
      </c>
      <c r="N35" s="147">
        <v>350</v>
      </c>
      <c r="O35" s="114" t="s">
        <v>251</v>
      </c>
      <c r="P35" s="113" t="s">
        <v>61</v>
      </c>
      <c r="Q35" s="113" t="s">
        <v>250</v>
      </c>
      <c r="R35" s="130" t="s">
        <v>121</v>
      </c>
      <c r="S35" s="130" t="s">
        <v>237</v>
      </c>
      <c r="T35" s="113">
        <v>31</v>
      </c>
      <c r="U35" s="113">
        <v>109</v>
      </c>
      <c r="V35" s="113">
        <v>12</v>
      </c>
      <c r="W35" s="113">
        <v>41</v>
      </c>
      <c r="X35" s="113" t="s">
        <v>251</v>
      </c>
      <c r="Y35" s="113" t="s">
        <v>252</v>
      </c>
      <c r="Z35" s="113" t="s">
        <v>247</v>
      </c>
      <c r="AA35" s="114" t="s">
        <v>52</v>
      </c>
      <c r="AB35" s="114"/>
    </row>
    <row r="36" s="108" customFormat="1" ht="57" customHeight="1" spans="1:28">
      <c r="A36" s="113">
        <v>30</v>
      </c>
      <c r="B36" s="131" t="s">
        <v>225</v>
      </c>
      <c r="C36" s="131" t="s">
        <v>247</v>
      </c>
      <c r="D36" s="113" t="s">
        <v>253</v>
      </c>
      <c r="E36" s="131" t="s">
        <v>38</v>
      </c>
      <c r="F36" s="113" t="s">
        <v>56</v>
      </c>
      <c r="G36" s="113" t="s">
        <v>254</v>
      </c>
      <c r="H36" s="131" t="s">
        <v>41</v>
      </c>
      <c r="I36" s="131" t="s">
        <v>247</v>
      </c>
      <c r="J36" s="113" t="s">
        <v>255</v>
      </c>
      <c r="K36" s="131" t="s">
        <v>73</v>
      </c>
      <c r="L36" s="146">
        <v>400</v>
      </c>
      <c r="M36" s="146">
        <v>400</v>
      </c>
      <c r="N36" s="147">
        <v>0</v>
      </c>
      <c r="O36" s="114" t="s">
        <v>256</v>
      </c>
      <c r="P36" s="113" t="s">
        <v>106</v>
      </c>
      <c r="Q36" s="113" t="s">
        <v>255</v>
      </c>
      <c r="R36" s="130" t="s">
        <v>99</v>
      </c>
      <c r="S36" s="130" t="s">
        <v>100</v>
      </c>
      <c r="T36" s="113">
        <v>34</v>
      </c>
      <c r="U36" s="113">
        <v>132</v>
      </c>
      <c r="V36" s="113">
        <v>28</v>
      </c>
      <c r="W36" s="113">
        <v>96</v>
      </c>
      <c r="X36" s="113" t="s">
        <v>257</v>
      </c>
      <c r="Y36" s="113" t="s">
        <v>258</v>
      </c>
      <c r="Z36" s="113" t="s">
        <v>247</v>
      </c>
      <c r="AA36" s="114" t="s">
        <v>66</v>
      </c>
      <c r="AB36" s="114"/>
    </row>
    <row r="37" s="108" customFormat="1" ht="57" customHeight="1" spans="1:28">
      <c r="A37" s="113">
        <v>31</v>
      </c>
      <c r="B37" s="131" t="s">
        <v>225</v>
      </c>
      <c r="C37" s="131" t="s">
        <v>259</v>
      </c>
      <c r="D37" s="113" t="s">
        <v>260</v>
      </c>
      <c r="E37" s="131" t="s">
        <v>38</v>
      </c>
      <c r="F37" s="131" t="s">
        <v>39</v>
      </c>
      <c r="G37" s="131" t="s">
        <v>212</v>
      </c>
      <c r="H37" s="131" t="s">
        <v>41</v>
      </c>
      <c r="I37" s="131" t="s">
        <v>259</v>
      </c>
      <c r="J37" s="131" t="s">
        <v>261</v>
      </c>
      <c r="K37" s="131" t="s">
        <v>127</v>
      </c>
      <c r="L37" s="146">
        <v>125</v>
      </c>
      <c r="M37" s="146">
        <v>50</v>
      </c>
      <c r="N37" s="147">
        <v>75</v>
      </c>
      <c r="O37" s="114" t="s">
        <v>262</v>
      </c>
      <c r="P37" s="113" t="s">
        <v>75</v>
      </c>
      <c r="Q37" s="113" t="s">
        <v>261</v>
      </c>
      <c r="R37" s="130" t="s">
        <v>99</v>
      </c>
      <c r="S37" s="130" t="s">
        <v>143</v>
      </c>
      <c r="T37" s="113">
        <v>32</v>
      </c>
      <c r="U37" s="113">
        <v>93</v>
      </c>
      <c r="V37" s="113">
        <v>28</v>
      </c>
      <c r="W37" s="113">
        <v>86</v>
      </c>
      <c r="X37" s="113" t="s">
        <v>263</v>
      </c>
      <c r="Y37" s="113" t="s">
        <v>264</v>
      </c>
      <c r="Z37" s="113" t="s">
        <v>259</v>
      </c>
      <c r="AA37" s="114" t="s">
        <v>66</v>
      </c>
      <c r="AB37" s="114"/>
    </row>
    <row r="38" s="108" customFormat="1" ht="57" customHeight="1" spans="1:28">
      <c r="A38" s="113">
        <v>32</v>
      </c>
      <c r="B38" s="131" t="s">
        <v>225</v>
      </c>
      <c r="C38" s="131" t="s">
        <v>239</v>
      </c>
      <c r="D38" s="131" t="s">
        <v>265</v>
      </c>
      <c r="E38" s="131" t="s">
        <v>38</v>
      </c>
      <c r="F38" s="131" t="s">
        <v>39</v>
      </c>
      <c r="G38" s="131" t="s">
        <v>40</v>
      </c>
      <c r="H38" s="131" t="s">
        <v>41</v>
      </c>
      <c r="I38" s="113" t="s">
        <v>266</v>
      </c>
      <c r="J38" s="113" t="s">
        <v>267</v>
      </c>
      <c r="K38" s="131" t="s">
        <v>179</v>
      </c>
      <c r="L38" s="146">
        <v>900</v>
      </c>
      <c r="M38" s="146">
        <v>540</v>
      </c>
      <c r="N38" s="147">
        <v>360</v>
      </c>
      <c r="O38" s="114" t="s">
        <v>243</v>
      </c>
      <c r="P38" s="113" t="s">
        <v>119</v>
      </c>
      <c r="Q38" s="113" t="s">
        <v>244</v>
      </c>
      <c r="R38" s="130" t="s">
        <v>99</v>
      </c>
      <c r="S38" s="130" t="s">
        <v>237</v>
      </c>
      <c r="T38" s="113">
        <v>21</v>
      </c>
      <c r="U38" s="113">
        <v>68</v>
      </c>
      <c r="V38" s="113">
        <v>23</v>
      </c>
      <c r="W38" s="113">
        <v>36</v>
      </c>
      <c r="X38" s="113" t="s">
        <v>243</v>
      </c>
      <c r="Y38" s="113" t="s">
        <v>268</v>
      </c>
      <c r="Z38" s="113" t="s">
        <v>239</v>
      </c>
      <c r="AA38" s="114" t="s">
        <v>52</v>
      </c>
      <c r="AB38" s="114"/>
    </row>
    <row r="39" s="79" customFormat="1" ht="58" customHeight="1" spans="1:28">
      <c r="A39" s="148" t="s">
        <v>269</v>
      </c>
      <c r="B39" s="149"/>
      <c r="C39" s="149"/>
      <c r="D39" s="149"/>
      <c r="E39" s="149"/>
      <c r="F39" s="149"/>
      <c r="G39" s="149"/>
      <c r="H39" s="149"/>
      <c r="I39" s="149"/>
      <c r="J39" s="149"/>
      <c r="K39" s="149"/>
      <c r="L39" s="150">
        <f>SUM(L7:L38)</f>
        <v>10407.88</v>
      </c>
      <c r="M39" s="150">
        <f>SUM(M7:M38)</f>
        <v>6628.88</v>
      </c>
      <c r="N39" s="150">
        <f>SUM(N7:N38)</f>
        <v>3779</v>
      </c>
      <c r="O39" s="149"/>
      <c r="P39" s="148"/>
      <c r="Q39" s="149"/>
      <c r="R39" s="149"/>
      <c r="S39" s="149"/>
      <c r="T39" s="149"/>
      <c r="U39" s="149"/>
      <c r="V39" s="149"/>
      <c r="W39" s="149"/>
      <c r="X39" s="149"/>
      <c r="Y39" s="149"/>
      <c r="Z39" s="149"/>
      <c r="AA39" s="149"/>
      <c r="AB39" s="149"/>
    </row>
  </sheetData>
  <autoFilter xmlns:etc="http://www.wps.cn/officeDocument/2017/etCustomData" ref="A1:AB39" etc:filterBottomFollowUsedRange="0">
    <extLst/>
  </autoFilter>
  <mergeCells count="33">
    <mergeCell ref="A1:C1"/>
    <mergeCell ref="A2:AB2"/>
    <mergeCell ref="E3:G3"/>
    <mergeCell ref="X3:Z3"/>
    <mergeCell ref="D4:K4"/>
    <mergeCell ref="L4:N4"/>
    <mergeCell ref="T4:W4"/>
    <mergeCell ref="T5:U5"/>
    <mergeCell ref="V5:W5"/>
    <mergeCell ref="A4:A6"/>
    <mergeCell ref="B4:B6"/>
    <mergeCell ref="C4:C6"/>
    <mergeCell ref="D5:D6"/>
    <mergeCell ref="E5:E6"/>
    <mergeCell ref="F5:F6"/>
    <mergeCell ref="G5:G6"/>
    <mergeCell ref="H5:H6"/>
    <mergeCell ref="I5:I6"/>
    <mergeCell ref="J5:J6"/>
    <mergeCell ref="K5:K6"/>
    <mergeCell ref="L5:L6"/>
    <mergeCell ref="M5:M6"/>
    <mergeCell ref="N5:N6"/>
    <mergeCell ref="O4:O6"/>
    <mergeCell ref="P4:P6"/>
    <mergeCell ref="Q4:Q6"/>
    <mergeCell ref="R4:R6"/>
    <mergeCell ref="S4:S6"/>
    <mergeCell ref="X4:X6"/>
    <mergeCell ref="Y4:Y6"/>
    <mergeCell ref="Z4:Z6"/>
    <mergeCell ref="AA4:AA6"/>
    <mergeCell ref="AB4:AB6"/>
  </mergeCells>
  <pageMargins left="0.751388888888889" right="0.751388888888889" top="0.472222222222222" bottom="1" header="0.314583333333333" footer="0.5"/>
  <pageSetup paperSize="9" scale="26"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AC55" sqref="AC55"/>
    </sheetView>
  </sheetViews>
  <sheetFormatPr defaultColWidth="9" defaultRowHeight="14.4" outlineLevelRow="5"/>
  <cols>
    <col min="1" max="1" width="19.6296296296296" customWidth="1"/>
    <col min="2" max="2" width="9.37962962962963"/>
    <col min="3" max="3" width="7.37962962962963" customWidth="1"/>
    <col min="4" max="4" width="9.37962962962963"/>
    <col min="5" max="5" width="12.6296296296296"/>
    <col min="11" max="11" width="15" customWidth="1"/>
  </cols>
  <sheetData>
    <row r="1" spans="1:16">
      <c r="A1" t="s">
        <v>21</v>
      </c>
      <c r="B1" t="s">
        <v>270</v>
      </c>
      <c r="D1" t="s">
        <v>271</v>
      </c>
      <c r="K1" t="s">
        <v>21</v>
      </c>
      <c r="L1" t="s">
        <v>270</v>
      </c>
      <c r="M1" t="s">
        <v>271</v>
      </c>
      <c r="N1" t="s">
        <v>272</v>
      </c>
    </row>
    <row r="2" spans="1:16">
      <c r="A2" t="s">
        <v>93</v>
      </c>
      <c r="B2">
        <v>27354.7</v>
      </c>
      <c r="C2" s="105">
        <f>B2/$B$6</f>
        <v>0.218167215779353</v>
      </c>
      <c r="D2">
        <v>26800.2</v>
      </c>
      <c r="E2" s="105">
        <f>D2/B2</f>
        <v>0.979729260419599</v>
      </c>
      <c r="K2" t="s">
        <v>93</v>
      </c>
      <c r="L2">
        <v>27354.7</v>
      </c>
      <c r="M2">
        <v>26800.2</v>
      </c>
      <c r="N2" s="105">
        <f>M2/L2</f>
        <v>0.979729260419599</v>
      </c>
      <c r="O2">
        <v>128</v>
      </c>
      <c r="P2" s="105">
        <f>O2/O6</f>
        <v>0.50996015936255</v>
      </c>
    </row>
    <row r="3" spans="1:16">
      <c r="A3" t="s">
        <v>38</v>
      </c>
      <c r="B3">
        <v>96854.9</v>
      </c>
      <c r="C3" s="105">
        <f>B3/$B$6</f>
        <v>0.772465567803254</v>
      </c>
      <c r="D3">
        <v>81468.9</v>
      </c>
      <c r="E3" s="105">
        <f>D3/B3</f>
        <v>0.84114381409717</v>
      </c>
      <c r="K3" t="s">
        <v>38</v>
      </c>
      <c r="L3">
        <v>96854.9</v>
      </c>
      <c r="M3">
        <v>81468.9</v>
      </c>
      <c r="N3" s="105">
        <f>M3/L3</f>
        <v>0.84114381409717</v>
      </c>
      <c r="O3">
        <v>120</v>
      </c>
      <c r="P3" s="105">
        <f>O3/O6</f>
        <v>0.47808764940239</v>
      </c>
    </row>
    <row r="4" spans="1:16">
      <c r="A4" t="s">
        <v>273</v>
      </c>
      <c r="B4">
        <v>574.5</v>
      </c>
      <c r="C4" s="105">
        <f>B4/$B$6</f>
        <v>0.00458192067415246</v>
      </c>
      <c r="D4">
        <v>574.5</v>
      </c>
      <c r="E4" s="105">
        <f>D4/B4</f>
        <v>1</v>
      </c>
      <c r="K4" t="s">
        <v>273</v>
      </c>
      <c r="L4">
        <v>574.5</v>
      </c>
      <c r="M4">
        <v>574.5</v>
      </c>
      <c r="N4" s="105">
        <f>M4/L4</f>
        <v>1</v>
      </c>
      <c r="O4">
        <v>2</v>
      </c>
      <c r="P4" s="105">
        <f>O4/O6</f>
        <v>0.00796812749003984</v>
      </c>
    </row>
    <row r="5" spans="1:16">
      <c r="A5" t="s">
        <v>274</v>
      </c>
      <c r="B5">
        <v>600</v>
      </c>
      <c r="C5" s="105">
        <f>B5/$B$6</f>
        <v>0.00478529574324017</v>
      </c>
      <c r="D5">
        <v>600</v>
      </c>
      <c r="E5" s="105">
        <f>D5/B5</f>
        <v>1</v>
      </c>
      <c r="K5" t="s">
        <v>274</v>
      </c>
      <c r="L5">
        <v>600</v>
      </c>
      <c r="M5">
        <v>600</v>
      </c>
      <c r="N5" s="105">
        <f>M5/L5</f>
        <v>1</v>
      </c>
      <c r="O5">
        <v>1</v>
      </c>
      <c r="P5" s="105">
        <f>O5/O6</f>
        <v>0.00398406374501992</v>
      </c>
    </row>
    <row r="6" spans="1:16">
      <c r="B6">
        <f>SUM(B2:B5)</f>
        <v>125384.1</v>
      </c>
      <c r="D6">
        <f>SUM(D2:D5)</f>
        <v>109443.6</v>
      </c>
      <c r="L6">
        <f>SUM(L2:L5)</f>
        <v>125384.1</v>
      </c>
      <c r="M6">
        <f>SUM(M2:M5)</f>
        <v>109443.6</v>
      </c>
      <c r="O6">
        <f>SUM(O2:O5)</f>
        <v>251</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C55" sqref="AC55"/>
    </sheetView>
  </sheetViews>
  <sheetFormatPr defaultColWidth="9" defaultRowHeight="14.4"/>
  <cols>
    <col min="1" max="1" width="37.6296296296296" customWidth="1"/>
    <col min="2" max="2" width="17" customWidth="1"/>
    <col min="3" max="3" width="17.7592592592593" customWidth="1"/>
    <col min="9" max="9" width="9.37962962962963"/>
  </cols>
  <sheetData>
    <row r="1" spans="1:9">
      <c r="A1" t="s">
        <v>21</v>
      </c>
      <c r="B1" t="s">
        <v>275</v>
      </c>
      <c r="C1" t="s">
        <v>276</v>
      </c>
      <c r="D1" t="s">
        <v>272</v>
      </c>
    </row>
    <row r="2" spans="1:9">
      <c r="A2" t="s">
        <v>94</v>
      </c>
      <c r="B2">
        <v>20195.7009</v>
      </c>
      <c r="C2">
        <v>98</v>
      </c>
      <c r="D2" s="103">
        <f t="shared" ref="D2:D12" si="0">C2/$C$13</f>
        <v>0.390438247011952</v>
      </c>
      <c r="I2" s="104"/>
    </row>
    <row r="3" spans="1:9">
      <c r="A3" t="s">
        <v>39</v>
      </c>
      <c r="B3">
        <v>54579.5</v>
      </c>
      <c r="C3">
        <v>79</v>
      </c>
      <c r="D3" s="103">
        <f t="shared" si="0"/>
        <v>0.314741035856574</v>
      </c>
    </row>
    <row r="4" spans="1:9">
      <c r="A4" t="s">
        <v>56</v>
      </c>
      <c r="B4">
        <v>35331.86</v>
      </c>
      <c r="C4">
        <v>28</v>
      </c>
      <c r="D4" s="103">
        <f t="shared" si="0"/>
        <v>0.111553784860558</v>
      </c>
    </row>
    <row r="5" spans="1:9">
      <c r="A5" t="s">
        <v>220</v>
      </c>
      <c r="B5">
        <v>5512</v>
      </c>
      <c r="C5">
        <v>17</v>
      </c>
      <c r="D5" s="103">
        <f t="shared" si="0"/>
        <v>0.0677290836653386</v>
      </c>
    </row>
    <row r="6" spans="1:9">
      <c r="A6" t="s">
        <v>277</v>
      </c>
      <c r="B6">
        <v>1647</v>
      </c>
      <c r="C6">
        <v>13</v>
      </c>
      <c r="D6" s="103">
        <f t="shared" si="0"/>
        <v>0.051792828685259</v>
      </c>
    </row>
    <row r="7" spans="1:9">
      <c r="A7" t="s">
        <v>103</v>
      </c>
      <c r="B7">
        <v>5543.54</v>
      </c>
      <c r="C7">
        <v>6</v>
      </c>
      <c r="D7" s="103">
        <f t="shared" si="0"/>
        <v>0.0239043824701195</v>
      </c>
    </row>
    <row r="8" spans="1:9">
      <c r="A8" t="s">
        <v>278</v>
      </c>
      <c r="B8" s="104">
        <f ca="1">SUMIF(乡镇!$E$5:$N$38,A8,乡镇!$L$5:$L$38)</f>
        <v>0</v>
      </c>
      <c r="C8">
        <v>5</v>
      </c>
      <c r="D8" s="103">
        <f t="shared" si="0"/>
        <v>0.0199203187250996</v>
      </c>
    </row>
    <row r="9" spans="1:9">
      <c r="A9" t="s">
        <v>279</v>
      </c>
      <c r="B9" s="104">
        <f ca="1">SUMIF(乡镇!$E$5:$N$38,A9,乡镇!$L$5:$L$38)</f>
        <v>0</v>
      </c>
      <c r="C9">
        <v>2</v>
      </c>
      <c r="D9" s="103">
        <f t="shared" si="0"/>
        <v>0.00796812749003984</v>
      </c>
    </row>
    <row r="10" spans="1:9">
      <c r="A10" t="s">
        <v>280</v>
      </c>
      <c r="B10" s="104">
        <f ca="1">SUMIF(乡镇!$E$5:$N$38,A10,乡镇!$L$5:$L$38)</f>
        <v>0</v>
      </c>
      <c r="C10">
        <v>1</v>
      </c>
      <c r="D10" s="103">
        <f t="shared" si="0"/>
        <v>0.00398406374501992</v>
      </c>
    </row>
    <row r="11" spans="1:9">
      <c r="A11" t="s">
        <v>281</v>
      </c>
      <c r="B11" s="104">
        <f ca="1">SUMIF(乡镇!$E$5:$N$38,A11,乡镇!$L$5:$L$38)</f>
        <v>0</v>
      </c>
      <c r="C11">
        <v>1</v>
      </c>
      <c r="D11" s="103">
        <f t="shared" si="0"/>
        <v>0.00398406374501992</v>
      </c>
    </row>
    <row r="12" spans="1:9">
      <c r="A12" t="s">
        <v>282</v>
      </c>
      <c r="B12" s="104">
        <f ca="1">SUMIF(乡镇!$E$5:$N$38,A12,乡镇!$L$5:$L$38)</f>
        <v>0</v>
      </c>
      <c r="C12">
        <v>1</v>
      </c>
      <c r="D12" s="103">
        <f t="shared" si="0"/>
        <v>0.00398406374501992</v>
      </c>
    </row>
    <row r="13" spans="1:9">
      <c r="B13" s="104">
        <f ca="1">SUM(B2:B12)</f>
        <v>122809.6009</v>
      </c>
      <c r="C13">
        <f>SUM(C2:C12)</f>
        <v>251</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C55" sqref="AC55"/>
    </sheetView>
  </sheetViews>
  <sheetFormatPr defaultColWidth="9" defaultRowHeight="14.4" outlineLevelCol="2"/>
  <cols>
    <col min="1" max="1" width="39.7592592592593" customWidth="1"/>
  </cols>
  <sheetData>
    <row r="1" spans="1:3">
      <c r="A1" t="s">
        <v>21</v>
      </c>
    </row>
    <row r="2" spans="1:3">
      <c r="A2" t="s">
        <v>95</v>
      </c>
      <c r="B2">
        <v>72</v>
      </c>
      <c r="C2" s="103">
        <f t="shared" ref="C2:C25" si="0">B2/$B$26</f>
        <v>0.286852589641434</v>
      </c>
    </row>
    <row r="3" spans="1:3">
      <c r="A3" t="s">
        <v>212</v>
      </c>
      <c r="B3">
        <v>33</v>
      </c>
      <c r="C3" s="103">
        <f t="shared" si="0"/>
        <v>0.131474103585657</v>
      </c>
    </row>
    <row r="4" spans="1:3">
      <c r="A4" t="s">
        <v>145</v>
      </c>
      <c r="B4">
        <v>23</v>
      </c>
      <c r="C4" s="103">
        <f t="shared" si="0"/>
        <v>0.0916334661354582</v>
      </c>
    </row>
    <row r="5" spans="1:3">
      <c r="A5" t="s">
        <v>40</v>
      </c>
      <c r="B5">
        <v>23</v>
      </c>
      <c r="C5" s="103">
        <f t="shared" si="0"/>
        <v>0.0916334661354582</v>
      </c>
    </row>
    <row r="6" spans="1:3">
      <c r="A6" t="s">
        <v>221</v>
      </c>
      <c r="B6">
        <v>17</v>
      </c>
      <c r="C6" s="103">
        <f t="shared" si="0"/>
        <v>0.0677290836653386</v>
      </c>
    </row>
    <row r="7" spans="1:3">
      <c r="A7" t="s">
        <v>82</v>
      </c>
      <c r="B7">
        <v>13</v>
      </c>
      <c r="C7" s="103">
        <f t="shared" si="0"/>
        <v>0.051792828685259</v>
      </c>
    </row>
    <row r="8" spans="1:3">
      <c r="A8" t="s">
        <v>57</v>
      </c>
      <c r="B8">
        <v>12</v>
      </c>
      <c r="C8" s="103">
        <f t="shared" si="0"/>
        <v>0.047808764940239</v>
      </c>
    </row>
    <row r="9" spans="1:3">
      <c r="A9" t="s">
        <v>254</v>
      </c>
      <c r="B9">
        <v>11</v>
      </c>
      <c r="C9" s="103">
        <f t="shared" si="0"/>
        <v>0.0438247011952191</v>
      </c>
    </row>
    <row r="10" spans="1:3">
      <c r="A10" t="s">
        <v>71</v>
      </c>
      <c r="B10">
        <v>9</v>
      </c>
      <c r="C10" s="103">
        <f t="shared" si="0"/>
        <v>0.0358565737051793</v>
      </c>
    </row>
    <row r="11" spans="1:3">
      <c r="A11" t="s">
        <v>283</v>
      </c>
      <c r="B11">
        <v>9</v>
      </c>
      <c r="C11" s="103">
        <f t="shared" si="0"/>
        <v>0.0358565737051793</v>
      </c>
    </row>
    <row r="12" spans="1:3">
      <c r="A12" t="s">
        <v>284</v>
      </c>
      <c r="B12">
        <v>6</v>
      </c>
      <c r="C12" s="103">
        <f t="shared" si="0"/>
        <v>0.0239043824701195</v>
      </c>
    </row>
    <row r="13" spans="1:3">
      <c r="A13" t="s">
        <v>104</v>
      </c>
      <c r="B13">
        <v>5</v>
      </c>
      <c r="C13" s="103">
        <f t="shared" si="0"/>
        <v>0.0199203187250996</v>
      </c>
    </row>
    <row r="14" spans="1:3">
      <c r="A14" t="s">
        <v>285</v>
      </c>
      <c r="B14">
        <v>5</v>
      </c>
      <c r="C14" s="103">
        <f t="shared" si="0"/>
        <v>0.0199203187250996</v>
      </c>
    </row>
    <row r="15" spans="1:3">
      <c r="A15" t="s">
        <v>286</v>
      </c>
      <c r="B15">
        <v>3</v>
      </c>
      <c r="C15" s="103">
        <f t="shared" si="0"/>
        <v>0.0119521912350598</v>
      </c>
    </row>
    <row r="16" spans="1:3">
      <c r="A16" t="s">
        <v>287</v>
      </c>
      <c r="B16">
        <v>2</v>
      </c>
      <c r="C16" s="103">
        <f t="shared" si="0"/>
        <v>0.00796812749003984</v>
      </c>
    </row>
    <row r="17" spans="1:3">
      <c r="A17" t="s">
        <v>288</v>
      </c>
      <c r="B17">
        <v>1</v>
      </c>
      <c r="C17" s="103">
        <f t="shared" si="0"/>
        <v>0.00398406374501992</v>
      </c>
    </row>
    <row r="18" spans="1:3">
      <c r="A18" t="s">
        <v>289</v>
      </c>
      <c r="B18">
        <v>1</v>
      </c>
      <c r="C18" s="103">
        <f t="shared" si="0"/>
        <v>0.00398406374501992</v>
      </c>
    </row>
    <row r="19" spans="1:3">
      <c r="A19" t="s">
        <v>290</v>
      </c>
      <c r="B19">
        <v>1</v>
      </c>
      <c r="C19" s="103">
        <f t="shared" si="0"/>
        <v>0.00398406374501992</v>
      </c>
    </row>
    <row r="20" spans="1:3">
      <c r="A20" t="s">
        <v>291</v>
      </c>
      <c r="B20">
        <v>1</v>
      </c>
      <c r="C20" s="103">
        <f t="shared" si="0"/>
        <v>0.00398406374501992</v>
      </c>
    </row>
    <row r="21" spans="1:3">
      <c r="A21" t="s">
        <v>292</v>
      </c>
      <c r="B21">
        <v>1</v>
      </c>
      <c r="C21" s="103">
        <f t="shared" si="0"/>
        <v>0.00398406374501992</v>
      </c>
    </row>
    <row r="22" spans="1:3">
      <c r="A22" t="s">
        <v>293</v>
      </c>
      <c r="B22">
        <v>1</v>
      </c>
      <c r="C22" s="103">
        <f t="shared" si="0"/>
        <v>0.00398406374501992</v>
      </c>
    </row>
    <row r="23" spans="1:3">
      <c r="A23" t="s">
        <v>294</v>
      </c>
      <c r="B23">
        <v>1</v>
      </c>
      <c r="C23" s="103">
        <f t="shared" si="0"/>
        <v>0.00398406374501992</v>
      </c>
    </row>
    <row r="24" spans="1:3">
      <c r="A24" t="s">
        <v>295</v>
      </c>
      <c r="B24">
        <v>1</v>
      </c>
      <c r="C24" s="103">
        <f t="shared" si="0"/>
        <v>0.00398406374501992</v>
      </c>
    </row>
    <row r="25" spans="1:3">
      <c r="C25" s="103">
        <f t="shared" si="0"/>
        <v>0</v>
      </c>
    </row>
    <row r="26" spans="1:3">
      <c r="B26">
        <f>SUM(B2:B25)</f>
        <v>251</v>
      </c>
    </row>
  </sheetData>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4"/>
  <sheetViews>
    <sheetView workbookViewId="0">
      <selection activeCell="AC55" sqref="AC55"/>
    </sheetView>
  </sheetViews>
  <sheetFormatPr defaultColWidth="9" defaultRowHeight="14.4"/>
  <cols>
    <col min="1" max="1" width="6.5" style="80" customWidth="1"/>
    <col min="2" max="2" width="8.75925925925926" style="80" customWidth="1"/>
    <col min="3" max="3" width="8.75925925925926" style="79" customWidth="1"/>
    <col min="4" max="4" width="16.5" style="79" customWidth="1"/>
    <col min="5" max="6" width="7.25925925925926" style="79" customWidth="1"/>
    <col min="7" max="8" width="9.37962962962963" style="79" customWidth="1"/>
    <col min="9" max="9" width="7.12962962962963" style="79" customWidth="1"/>
    <col min="10" max="10" width="17.3796296296296" style="79" customWidth="1"/>
    <col min="11" max="11" width="9.25925925925926" style="79" customWidth="1"/>
    <col min="12" max="12" width="8.5" style="79" customWidth="1"/>
    <col min="13" max="13" width="9.5" style="79" customWidth="1"/>
    <col min="14" max="14" width="8.37962962962963" style="79" customWidth="1"/>
    <col min="15" max="15" width="13.1296296296296" style="79" customWidth="1"/>
    <col min="16" max="16" width="12.2592592592593" style="79" customWidth="1"/>
    <col min="17" max="21" width="7.12962962962963" style="79" customWidth="1"/>
    <col min="22" max="22" width="5.87962962962963" style="79" customWidth="1"/>
    <col min="23" max="23" width="7.87962962962963" style="79" customWidth="1"/>
    <col min="24" max="24" width="16.1296296296296" style="79" customWidth="1"/>
    <col min="25" max="16384" width="9" style="79"/>
  </cols>
  <sheetData>
    <row r="1" spans="1:28">
      <c r="A1" s="80" t="s">
        <v>296</v>
      </c>
    </row>
    <row r="2" s="79" customFormat="1" ht="62" customHeight="1" spans="1:28">
      <c r="A2" s="81" t="s">
        <v>297</v>
      </c>
      <c r="B2" s="81"/>
      <c r="C2" s="81"/>
      <c r="D2" s="81"/>
      <c r="E2" s="81"/>
      <c r="F2" s="81"/>
      <c r="G2" s="81"/>
      <c r="H2" s="81"/>
      <c r="I2" s="81"/>
      <c r="J2" s="81"/>
      <c r="K2" s="81"/>
      <c r="L2" s="81"/>
      <c r="M2" s="81"/>
      <c r="N2" s="81"/>
      <c r="O2" s="81"/>
      <c r="P2" s="81"/>
      <c r="Q2" s="81"/>
      <c r="R2" s="81"/>
      <c r="S2" s="81"/>
      <c r="T2" s="81"/>
      <c r="U2" s="81"/>
      <c r="V2" s="81"/>
      <c r="W2" s="81"/>
      <c r="X2" s="81"/>
      <c r="Y2" s="81"/>
      <c r="Z2" s="81"/>
      <c r="AA2" s="81"/>
      <c r="AB2" s="81"/>
    </row>
    <row r="3" s="79" customFormat="1" ht="23" customHeight="1" spans="1:28">
      <c r="A3" s="82" t="s">
        <v>298</v>
      </c>
      <c r="B3" s="83"/>
      <c r="C3" s="84"/>
      <c r="D3" s="84"/>
      <c r="E3" s="85"/>
      <c r="F3" s="85"/>
      <c r="G3" s="85"/>
      <c r="H3" s="84"/>
      <c r="I3" s="84"/>
      <c r="J3" s="84"/>
      <c r="K3" s="84"/>
      <c r="L3" s="84"/>
      <c r="M3" s="84"/>
      <c r="N3" s="84"/>
      <c r="O3" s="84"/>
      <c r="P3" s="84"/>
      <c r="Q3" s="84"/>
      <c r="R3" s="84"/>
      <c r="S3" s="84"/>
      <c r="T3" s="84"/>
      <c r="U3" s="84"/>
      <c r="V3" s="84"/>
      <c r="W3" s="84"/>
      <c r="X3" s="86" t="s">
        <v>3</v>
      </c>
      <c r="Y3" s="86"/>
      <c r="Z3" s="86"/>
      <c r="AA3" s="87"/>
      <c r="AB3" s="87"/>
    </row>
    <row r="4" s="79" customFormat="1" ht="23" customHeight="1" spans="1:28">
      <c r="A4" s="88" t="s">
        <v>4</v>
      </c>
      <c r="B4" s="1" t="s">
        <v>5</v>
      </c>
      <c r="C4" s="2" t="s">
        <v>6</v>
      </c>
      <c r="D4" s="2" t="s">
        <v>7</v>
      </c>
      <c r="E4" s="2"/>
      <c r="F4" s="2"/>
      <c r="G4" s="2"/>
      <c r="H4" s="2"/>
      <c r="I4" s="2"/>
      <c r="J4" s="2"/>
      <c r="K4" s="2"/>
      <c r="L4" s="89" t="s">
        <v>8</v>
      </c>
      <c r="M4" s="90"/>
      <c r="N4" s="91"/>
      <c r="O4" s="2" t="s">
        <v>9</v>
      </c>
      <c r="P4" s="1" t="s">
        <v>10</v>
      </c>
      <c r="Q4" s="2" t="s">
        <v>11</v>
      </c>
      <c r="R4" s="1" t="s">
        <v>12</v>
      </c>
      <c r="S4" s="1" t="s">
        <v>13</v>
      </c>
      <c r="T4" s="2" t="s">
        <v>14</v>
      </c>
      <c r="U4" s="2"/>
      <c r="V4" s="2"/>
      <c r="W4" s="2"/>
      <c r="X4" s="2" t="s">
        <v>15</v>
      </c>
      <c r="Y4" s="1" t="s">
        <v>16</v>
      </c>
      <c r="Z4" s="1" t="s">
        <v>17</v>
      </c>
      <c r="AA4" s="1" t="s">
        <v>18</v>
      </c>
      <c r="AB4" s="2" t="s">
        <v>19</v>
      </c>
    </row>
    <row r="5" s="79" customFormat="1" ht="55" customHeight="1" spans="1:28">
      <c r="A5" s="88"/>
      <c r="B5" s="92"/>
      <c r="C5" s="2"/>
      <c r="D5" s="2" t="s">
        <v>20</v>
      </c>
      <c r="E5" s="1" t="s">
        <v>21</v>
      </c>
      <c r="F5" s="1" t="s">
        <v>22</v>
      </c>
      <c r="G5" s="1" t="s">
        <v>23</v>
      </c>
      <c r="H5" s="2" t="s">
        <v>24</v>
      </c>
      <c r="I5" s="2" t="s">
        <v>25</v>
      </c>
      <c r="J5" s="2" t="s">
        <v>26</v>
      </c>
      <c r="K5" s="2" t="s">
        <v>27</v>
      </c>
      <c r="L5" s="2" t="s">
        <v>28</v>
      </c>
      <c r="M5" s="2" t="s">
        <v>29</v>
      </c>
      <c r="N5" s="1" t="s">
        <v>30</v>
      </c>
      <c r="O5" s="2"/>
      <c r="P5" s="92"/>
      <c r="Q5" s="2"/>
      <c r="R5" s="92"/>
      <c r="S5" s="92"/>
      <c r="T5" s="2" t="s">
        <v>31</v>
      </c>
      <c r="U5" s="2"/>
      <c r="V5" s="2" t="s">
        <v>32</v>
      </c>
      <c r="W5" s="2"/>
      <c r="X5" s="2"/>
      <c r="Y5" s="92"/>
      <c r="Z5" s="92"/>
      <c r="AA5" s="92"/>
      <c r="AB5" s="2"/>
    </row>
    <row r="6" s="79" customFormat="1" ht="22" customHeight="1" spans="1:28">
      <c r="A6" s="88"/>
      <c r="B6" s="3"/>
      <c r="C6" s="2"/>
      <c r="D6" s="2"/>
      <c r="E6" s="3"/>
      <c r="F6" s="3"/>
      <c r="G6" s="3"/>
      <c r="H6" s="2"/>
      <c r="I6" s="2"/>
      <c r="J6" s="2"/>
      <c r="K6" s="2"/>
      <c r="L6" s="2"/>
      <c r="M6" s="2"/>
      <c r="N6" s="3"/>
      <c r="O6" s="2"/>
      <c r="P6" s="3"/>
      <c r="Q6" s="2"/>
      <c r="R6" s="3"/>
      <c r="S6" s="3"/>
      <c r="T6" s="2" t="s">
        <v>33</v>
      </c>
      <c r="U6" s="2" t="s">
        <v>34</v>
      </c>
      <c r="V6" s="2" t="s">
        <v>33</v>
      </c>
      <c r="W6" s="2" t="s">
        <v>34</v>
      </c>
      <c r="X6" s="2"/>
      <c r="Y6" s="3"/>
      <c r="Z6" s="3"/>
      <c r="AA6" s="3"/>
      <c r="AB6" s="2"/>
    </row>
    <row r="7" ht="38" customHeight="1" spans="1:28">
      <c r="A7" s="31"/>
      <c r="B7" s="29"/>
      <c r="C7" s="30"/>
      <c r="D7" s="93"/>
      <c r="E7" s="30"/>
      <c r="F7" s="30"/>
      <c r="G7" s="30"/>
      <c r="H7" s="30"/>
      <c r="I7" s="30"/>
      <c r="J7" s="94"/>
      <c r="K7" s="30"/>
      <c r="L7" s="30"/>
      <c r="M7" s="30"/>
      <c r="N7" s="30"/>
      <c r="O7" s="95"/>
      <c r="P7" s="29"/>
      <c r="Q7" s="96"/>
      <c r="R7" s="30"/>
      <c r="S7" s="30"/>
      <c r="T7" s="30"/>
      <c r="U7" s="30"/>
      <c r="V7" s="30"/>
      <c r="W7" s="30"/>
      <c r="X7" s="95"/>
      <c r="Y7" s="30"/>
      <c r="Z7" s="30"/>
      <c r="AA7" s="30"/>
      <c r="AB7" s="97"/>
    </row>
    <row r="8" ht="38" customHeight="1" spans="1:28">
      <c r="A8" s="31"/>
      <c r="B8" s="29"/>
      <c r="C8" s="30"/>
      <c r="D8" s="93"/>
      <c r="E8" s="30"/>
      <c r="F8" s="30"/>
      <c r="G8" s="30"/>
      <c r="H8" s="30"/>
      <c r="I8" s="30"/>
      <c r="J8" s="94"/>
      <c r="K8" s="30"/>
      <c r="L8" s="30"/>
      <c r="M8" s="30"/>
      <c r="N8" s="30"/>
      <c r="O8" s="95"/>
      <c r="P8" s="29"/>
      <c r="Q8" s="98"/>
      <c r="R8" s="30"/>
      <c r="S8" s="30"/>
      <c r="T8" s="30"/>
      <c r="U8" s="30"/>
      <c r="V8" s="30"/>
      <c r="W8" s="30"/>
      <c r="X8" s="95"/>
      <c r="Y8" s="29"/>
      <c r="Z8" s="30"/>
      <c r="AA8" s="30"/>
      <c r="AB8" s="97"/>
    </row>
    <row r="9" ht="38" customHeight="1" spans="1:28">
      <c r="A9" s="31"/>
      <c r="B9" s="29"/>
      <c r="C9" s="30"/>
      <c r="D9" s="30"/>
      <c r="E9" s="30"/>
      <c r="F9" s="30"/>
      <c r="G9" s="30"/>
      <c r="H9" s="30"/>
      <c r="I9" s="30"/>
      <c r="J9" s="94"/>
      <c r="K9" s="30"/>
      <c r="L9" s="30"/>
      <c r="M9" s="30"/>
      <c r="N9" s="30"/>
      <c r="O9" s="95"/>
      <c r="P9" s="29"/>
      <c r="Q9" s="98"/>
      <c r="R9" s="30"/>
      <c r="S9" s="30"/>
      <c r="T9" s="30"/>
      <c r="U9" s="30"/>
      <c r="V9" s="30"/>
      <c r="W9" s="30"/>
      <c r="X9" s="95"/>
      <c r="Y9" s="29"/>
      <c r="Z9" s="30"/>
      <c r="AA9" s="30"/>
      <c r="AB9" s="99"/>
    </row>
    <row r="10" ht="38" customHeight="1" spans="1:28">
      <c r="A10" s="31"/>
      <c r="B10" s="29"/>
      <c r="C10" s="30"/>
      <c r="D10" s="30"/>
      <c r="E10" s="30"/>
      <c r="F10" s="30"/>
      <c r="G10" s="30"/>
      <c r="H10" s="30"/>
      <c r="I10" s="30"/>
      <c r="J10" s="94"/>
      <c r="K10" s="30"/>
      <c r="L10" s="30"/>
      <c r="M10" s="30"/>
      <c r="N10" s="30"/>
      <c r="O10" s="95"/>
      <c r="P10" s="29"/>
      <c r="Q10" s="96"/>
      <c r="R10" s="30"/>
      <c r="S10" s="30"/>
      <c r="T10" s="30"/>
      <c r="U10" s="30"/>
      <c r="V10" s="30"/>
      <c r="W10" s="30"/>
      <c r="X10" s="95"/>
      <c r="Y10" s="29"/>
      <c r="Z10" s="30"/>
      <c r="AA10" s="30"/>
      <c r="AB10" s="99"/>
    </row>
    <row r="11" ht="38" customHeight="1" spans="1:28">
      <c r="A11" s="31"/>
      <c r="B11" s="29"/>
      <c r="C11" s="30"/>
      <c r="D11" s="30"/>
      <c r="E11" s="30"/>
      <c r="F11" s="30"/>
      <c r="G11" s="30"/>
      <c r="H11" s="30"/>
      <c r="I11" s="30"/>
      <c r="J11" s="95"/>
      <c r="K11" s="30"/>
      <c r="L11" s="30"/>
      <c r="M11" s="30"/>
      <c r="N11" s="30"/>
      <c r="O11" s="95"/>
      <c r="P11" s="29"/>
      <c r="Q11" s="96"/>
      <c r="R11" s="30"/>
      <c r="S11" s="30"/>
      <c r="T11" s="30"/>
      <c r="U11" s="30"/>
      <c r="V11" s="30"/>
      <c r="W11" s="30"/>
      <c r="X11" s="95"/>
      <c r="Y11" s="29"/>
      <c r="Z11" s="30"/>
      <c r="AA11" s="30"/>
      <c r="AB11" s="99"/>
    </row>
    <row r="12" ht="38" customHeight="1" spans="1:28">
      <c r="A12" s="31"/>
      <c r="B12" s="29"/>
      <c r="C12" s="30"/>
      <c r="D12" s="30"/>
      <c r="E12" s="30"/>
      <c r="F12" s="30"/>
      <c r="G12" s="30"/>
      <c r="H12" s="30"/>
      <c r="I12" s="30"/>
      <c r="J12" s="95"/>
      <c r="K12" s="30"/>
      <c r="L12" s="30"/>
      <c r="M12" s="30"/>
      <c r="N12" s="30"/>
      <c r="O12" s="95"/>
      <c r="P12" s="29"/>
      <c r="Q12" s="95"/>
      <c r="R12" s="30"/>
      <c r="S12" s="100"/>
      <c r="T12" s="30"/>
      <c r="U12" s="30"/>
      <c r="V12" s="30"/>
      <c r="W12" s="30"/>
      <c r="X12" s="95"/>
      <c r="Y12" s="29"/>
      <c r="Z12" s="30"/>
      <c r="AA12" s="30"/>
      <c r="AB12" s="29"/>
    </row>
    <row r="13" ht="38" customHeight="1" spans="1:28">
      <c r="A13" s="101" t="s">
        <v>269</v>
      </c>
      <c r="B13" s="29"/>
      <c r="C13" s="30"/>
      <c r="D13" s="30"/>
      <c r="E13" s="30"/>
      <c r="F13" s="30"/>
      <c r="G13" s="30"/>
      <c r="H13" s="30"/>
      <c r="I13" s="30"/>
      <c r="J13" s="30"/>
      <c r="K13" s="30"/>
      <c r="L13" s="30"/>
      <c r="M13" s="30"/>
      <c r="N13" s="30"/>
      <c r="O13" s="30"/>
      <c r="P13" s="29"/>
      <c r="Q13" s="96"/>
      <c r="R13" s="30"/>
      <c r="S13" s="100"/>
      <c r="T13" s="30"/>
      <c r="U13" s="30"/>
      <c r="V13" s="30"/>
      <c r="W13" s="30"/>
      <c r="X13" s="30"/>
      <c r="Y13" s="29"/>
      <c r="Z13" s="30"/>
      <c r="AA13" s="30"/>
      <c r="AB13" s="29"/>
    </row>
    <row r="14" ht="104" customHeight="1" spans="1:28">
      <c r="A14" s="102" t="s">
        <v>299</v>
      </c>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row>
  </sheetData>
  <mergeCells count="34">
    <mergeCell ref="A1:B1"/>
    <mergeCell ref="A2:AB2"/>
    <mergeCell ref="E3:G3"/>
    <mergeCell ref="X3:Z3"/>
    <mergeCell ref="D4:K4"/>
    <mergeCell ref="L4:N4"/>
    <mergeCell ref="T4:W4"/>
    <mergeCell ref="T5:U5"/>
    <mergeCell ref="V5:W5"/>
    <mergeCell ref="A14:AB14"/>
    <mergeCell ref="A4:A6"/>
    <mergeCell ref="B4:B6"/>
    <mergeCell ref="C4:C6"/>
    <mergeCell ref="D5:D6"/>
    <mergeCell ref="E5:E6"/>
    <mergeCell ref="F5:F6"/>
    <mergeCell ref="G5:G6"/>
    <mergeCell ref="H5:H6"/>
    <mergeCell ref="I5:I6"/>
    <mergeCell ref="J5:J6"/>
    <mergeCell ref="K5:K6"/>
    <mergeCell ref="L5:L6"/>
    <mergeCell ref="M5:M6"/>
    <mergeCell ref="N5:N6"/>
    <mergeCell ref="O4:O6"/>
    <mergeCell ref="P4:P6"/>
    <mergeCell ref="Q4:Q6"/>
    <mergeCell ref="R4:R6"/>
    <mergeCell ref="S4:S6"/>
    <mergeCell ref="X4:X6"/>
    <mergeCell ref="Y4:Y6"/>
    <mergeCell ref="Z4:Z6"/>
    <mergeCell ref="AA4:AA6"/>
    <mergeCell ref="AB4:AB6"/>
  </mergeCells>
  <pageMargins left="0.75" right="0.75" top="1" bottom="1" header="0.5" footer="0.5"/>
  <pageSetup paperSize="8" scale="67"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topLeftCell="A3" workbookViewId="0">
      <selection activeCell="AC55" sqref="AC55"/>
    </sheetView>
  </sheetViews>
  <sheetFormatPr defaultColWidth="9" defaultRowHeight="15.6"/>
  <cols>
    <col min="1" max="1" width="6.12962962962963" style="33" customWidth="1"/>
    <col min="2" max="3" width="4.62962962962963" style="33" customWidth="1"/>
    <col min="4" max="4" width="12.6296296296296" style="33" customWidth="1"/>
    <col min="5" max="5" width="13.5" style="33" customWidth="1"/>
    <col min="6" max="6" width="12.3796296296296" style="33" customWidth="1"/>
    <col min="7" max="7" width="10.3796296296296" style="33" customWidth="1"/>
    <col min="8" max="8" width="4.75925925925926" style="33" customWidth="1"/>
    <col min="9" max="9" width="18.7592592592593" style="36" customWidth="1"/>
    <col min="10" max="16384" width="9" style="33"/>
  </cols>
  <sheetData>
    <row r="1" spans="1:9">
      <c r="A1" s="36" t="s">
        <v>300</v>
      </c>
      <c r="B1" s="36"/>
    </row>
    <row r="2" s="33" customFormat="1" ht="30" customHeight="1" spans="1:9">
      <c r="A2" s="37" t="s">
        <v>301</v>
      </c>
      <c r="B2" s="37"/>
      <c r="C2" s="37"/>
      <c r="D2" s="37"/>
      <c r="E2" s="37"/>
      <c r="F2" s="37"/>
      <c r="G2" s="37"/>
      <c r="H2" s="37"/>
      <c r="I2" s="37"/>
    </row>
    <row r="3" s="34" customFormat="1" ht="21.6" customHeight="1" spans="1:9">
      <c r="A3" s="38" t="s">
        <v>302</v>
      </c>
      <c r="B3" s="38"/>
      <c r="C3" s="38"/>
      <c r="D3" s="38"/>
      <c r="E3" s="38"/>
      <c r="F3" s="38"/>
      <c r="G3" s="38"/>
      <c r="H3" s="38"/>
      <c r="I3" s="38"/>
    </row>
    <row r="4" s="33" customFormat="1" ht="18" customHeight="1" spans="1:9">
      <c r="A4" s="39" t="s">
        <v>20</v>
      </c>
      <c r="B4" s="39"/>
      <c r="C4" s="39"/>
      <c r="D4" s="39"/>
      <c r="E4" s="39"/>
      <c r="F4" s="39" t="s">
        <v>303</v>
      </c>
      <c r="G4" s="39"/>
      <c r="H4" s="39"/>
      <c r="I4" s="39"/>
    </row>
    <row r="5" s="33" customFormat="1" ht="27" customHeight="1" spans="1:9">
      <c r="A5" s="39" t="s">
        <v>304</v>
      </c>
      <c r="B5" s="39"/>
      <c r="C5" s="39"/>
      <c r="D5" s="39"/>
      <c r="E5" s="39"/>
      <c r="F5" s="39" t="s">
        <v>305</v>
      </c>
      <c r="G5" s="39"/>
      <c r="H5" s="39"/>
      <c r="I5" s="39"/>
    </row>
    <row r="6" s="33" customFormat="1" ht="18" customHeight="1" spans="1:9">
      <c r="A6" s="39" t="s">
        <v>306</v>
      </c>
      <c r="B6" s="40"/>
      <c r="C6" s="40"/>
      <c r="D6" s="68" t="s">
        <v>307</v>
      </c>
      <c r="E6" s="68"/>
      <c r="F6" s="39"/>
      <c r="G6" s="39"/>
      <c r="H6" s="39"/>
      <c r="I6" s="39"/>
    </row>
    <row r="7" s="33" customFormat="1" ht="18" customHeight="1" spans="1:9">
      <c r="A7" s="40"/>
      <c r="B7" s="40"/>
      <c r="C7" s="40"/>
      <c r="D7" s="39" t="s">
        <v>308</v>
      </c>
      <c r="E7" s="39"/>
      <c r="F7" s="39"/>
      <c r="G7" s="39"/>
      <c r="H7" s="39"/>
      <c r="I7" s="39"/>
    </row>
    <row r="8" s="33" customFormat="1" ht="18" customHeight="1" spans="1:9">
      <c r="A8" s="40"/>
      <c r="B8" s="40"/>
      <c r="C8" s="40"/>
      <c r="D8" s="39" t="s">
        <v>309</v>
      </c>
      <c r="E8" s="39"/>
      <c r="F8" s="39"/>
      <c r="G8" s="39"/>
      <c r="H8" s="39"/>
      <c r="I8" s="39"/>
    </row>
    <row r="9" s="33" customFormat="1" ht="18" customHeight="1" spans="1:9">
      <c r="A9" s="39" t="s">
        <v>310</v>
      </c>
      <c r="B9" s="39" t="s">
        <v>311</v>
      </c>
      <c r="C9" s="39"/>
      <c r="D9" s="39"/>
      <c r="E9" s="39"/>
      <c r="F9" s="39"/>
      <c r="G9" s="39"/>
      <c r="H9" s="39"/>
      <c r="I9" s="39"/>
    </row>
    <row r="10" s="33" customFormat="1" ht="41" customHeight="1" spans="1:9">
      <c r="A10" s="39"/>
      <c r="B10" s="68"/>
      <c r="C10" s="68"/>
      <c r="D10" s="68"/>
      <c r="E10" s="68"/>
      <c r="F10" s="68"/>
      <c r="G10" s="68"/>
      <c r="H10" s="68"/>
      <c r="I10" s="39"/>
    </row>
    <row r="11" s="33" customFormat="1" ht="15.95" customHeight="1" spans="1:9">
      <c r="A11" s="39" t="s">
        <v>312</v>
      </c>
      <c r="B11" s="39" t="s">
        <v>313</v>
      </c>
      <c r="C11" s="39"/>
      <c r="D11" s="39" t="s">
        <v>314</v>
      </c>
      <c r="E11" s="39" t="s">
        <v>315</v>
      </c>
      <c r="F11" s="39"/>
      <c r="G11" s="39"/>
      <c r="H11" s="39"/>
      <c r="I11" s="39" t="s">
        <v>316</v>
      </c>
    </row>
    <row r="12" s="33" customFormat="1" ht="18.6" customHeight="1" spans="1:9">
      <c r="A12" s="39"/>
      <c r="B12" s="39" t="s">
        <v>317</v>
      </c>
      <c r="C12" s="39"/>
      <c r="D12" s="39" t="s">
        <v>318</v>
      </c>
      <c r="E12" s="68"/>
      <c r="F12" s="68"/>
      <c r="G12" s="68"/>
      <c r="H12" s="68"/>
      <c r="I12" s="52"/>
    </row>
    <row r="13" s="33" customFormat="1" ht="18.6" customHeight="1" spans="1:9">
      <c r="A13" s="39"/>
      <c r="B13" s="39"/>
      <c r="C13" s="39"/>
      <c r="D13" s="39"/>
      <c r="E13" s="69"/>
      <c r="F13" s="69"/>
      <c r="G13" s="69"/>
      <c r="H13" s="69"/>
      <c r="I13" s="54"/>
    </row>
    <row r="14" s="33" customFormat="1" ht="18.6" customHeight="1" spans="1:9">
      <c r="A14" s="39"/>
      <c r="B14" s="39"/>
      <c r="C14" s="39"/>
      <c r="D14" s="39"/>
      <c r="E14" s="69"/>
      <c r="F14" s="69"/>
      <c r="G14" s="69"/>
      <c r="H14" s="69"/>
      <c r="I14" s="54"/>
    </row>
    <row r="15" s="33" customFormat="1" ht="18.6" customHeight="1" spans="1:9">
      <c r="A15" s="39"/>
      <c r="B15" s="39"/>
      <c r="C15" s="39"/>
      <c r="D15" s="39" t="s">
        <v>319</v>
      </c>
      <c r="E15" s="69"/>
      <c r="F15" s="69"/>
      <c r="G15" s="69"/>
      <c r="H15" s="69"/>
      <c r="I15" s="55"/>
    </row>
    <row r="16" s="33" customFormat="1" ht="18.6" customHeight="1" spans="1:9">
      <c r="A16" s="39"/>
      <c r="B16" s="39"/>
      <c r="C16" s="39"/>
      <c r="D16" s="39"/>
      <c r="E16" s="69"/>
      <c r="F16" s="69"/>
      <c r="G16" s="69"/>
      <c r="H16" s="69"/>
      <c r="I16" s="55"/>
    </row>
    <row r="17" s="33" customFormat="1" ht="18.6" customHeight="1" spans="1:9">
      <c r="A17" s="39"/>
      <c r="B17" s="39"/>
      <c r="C17" s="39"/>
      <c r="D17" s="39"/>
      <c r="E17" s="69"/>
      <c r="F17" s="69"/>
      <c r="G17" s="69"/>
      <c r="H17" s="69"/>
      <c r="I17" s="54"/>
    </row>
    <row r="18" s="33" customFormat="1" ht="18.6" customHeight="1" spans="1:9">
      <c r="A18" s="39"/>
      <c r="B18" s="39"/>
      <c r="C18" s="39"/>
      <c r="D18" s="39" t="s">
        <v>320</v>
      </c>
      <c r="E18" s="69"/>
      <c r="F18" s="69"/>
      <c r="G18" s="69"/>
      <c r="H18" s="69"/>
      <c r="I18" s="55"/>
    </row>
    <row r="19" s="33" customFormat="1" ht="18.6" customHeight="1" spans="1:9">
      <c r="A19" s="39" t="s">
        <v>312</v>
      </c>
      <c r="B19" s="39" t="s">
        <v>317</v>
      </c>
      <c r="C19" s="39"/>
      <c r="D19" s="39" t="s">
        <v>321</v>
      </c>
      <c r="E19" s="68"/>
      <c r="F19" s="68"/>
      <c r="G19" s="68"/>
      <c r="H19" s="68"/>
      <c r="I19" s="70"/>
    </row>
    <row r="20" s="33" customFormat="1" ht="18.6" customHeight="1" spans="1:9">
      <c r="A20" s="39"/>
      <c r="B20" s="39"/>
      <c r="C20" s="39"/>
      <c r="D20" s="39"/>
      <c r="E20" s="69"/>
      <c r="F20" s="69"/>
      <c r="G20" s="69"/>
      <c r="H20" s="69"/>
      <c r="I20" s="54"/>
    </row>
    <row r="21" s="33" customFormat="1" ht="18.6" customHeight="1" spans="1:9">
      <c r="A21" s="39"/>
      <c r="B21" s="39"/>
      <c r="C21" s="39"/>
      <c r="D21" s="39"/>
      <c r="E21" s="69"/>
      <c r="F21" s="69"/>
      <c r="G21" s="69"/>
      <c r="H21" s="69"/>
      <c r="I21" s="54"/>
    </row>
    <row r="22" s="33" customFormat="1" ht="18.6" customHeight="1" spans="1:9">
      <c r="A22" s="39"/>
      <c r="B22" s="39"/>
      <c r="C22" s="39"/>
      <c r="D22" s="39"/>
      <c r="E22" s="69"/>
      <c r="F22" s="69"/>
      <c r="G22" s="69"/>
      <c r="H22" s="69"/>
      <c r="I22" s="54"/>
    </row>
    <row r="23" s="33" customFormat="1" ht="18.6" customHeight="1" spans="1:9">
      <c r="A23" s="39"/>
      <c r="B23" s="41" t="s">
        <v>322</v>
      </c>
      <c r="C23" s="43"/>
      <c r="D23" s="39" t="s">
        <v>323</v>
      </c>
      <c r="E23" s="69"/>
      <c r="F23" s="69"/>
      <c r="G23" s="69"/>
      <c r="H23" s="69"/>
      <c r="I23" s="54"/>
    </row>
    <row r="24" s="33" customFormat="1" ht="18.6" customHeight="1" spans="1:9">
      <c r="A24" s="39"/>
      <c r="B24" s="71"/>
      <c r="C24" s="72"/>
      <c r="D24" s="39"/>
      <c r="E24" s="69"/>
      <c r="F24" s="69"/>
      <c r="G24" s="69"/>
      <c r="H24" s="69"/>
      <c r="I24" s="54"/>
    </row>
    <row r="25" s="33" customFormat="1" ht="22" customHeight="1" spans="1:9">
      <c r="A25" s="39"/>
      <c r="B25" s="71"/>
      <c r="C25" s="72"/>
      <c r="D25" s="39"/>
      <c r="E25" s="69"/>
      <c r="F25" s="69"/>
      <c r="G25" s="69"/>
      <c r="H25" s="69"/>
      <c r="I25" s="54"/>
    </row>
    <row r="26" s="33" customFormat="1" ht="18.6" customHeight="1" spans="1:9">
      <c r="A26" s="39"/>
      <c r="B26" s="71"/>
      <c r="C26" s="72"/>
      <c r="D26" s="39" t="s">
        <v>324</v>
      </c>
      <c r="E26" s="69"/>
      <c r="F26" s="69"/>
      <c r="G26" s="69"/>
      <c r="H26" s="69"/>
      <c r="I26" s="67"/>
    </row>
    <row r="27" s="33" customFormat="1" ht="18.6" customHeight="1" spans="1:9">
      <c r="A27" s="39"/>
      <c r="B27" s="71"/>
      <c r="C27" s="72"/>
      <c r="D27" s="39"/>
      <c r="E27" s="39"/>
      <c r="F27" s="39"/>
      <c r="G27" s="39"/>
      <c r="H27" s="39"/>
      <c r="I27" s="67"/>
    </row>
    <row r="28" s="33" customFormat="1" ht="18.6" customHeight="1" spans="1:9">
      <c r="A28" s="39"/>
      <c r="B28" s="71"/>
      <c r="C28" s="72"/>
      <c r="D28" s="39"/>
      <c r="E28" s="73"/>
      <c r="F28" s="73"/>
      <c r="G28" s="73"/>
      <c r="H28" s="73"/>
      <c r="I28" s="67"/>
    </row>
    <row r="29" s="33" customFormat="1" ht="24" customHeight="1" spans="1:9">
      <c r="A29" s="39"/>
      <c r="B29" s="71"/>
      <c r="C29" s="72"/>
      <c r="D29" s="39" t="s">
        <v>325</v>
      </c>
      <c r="E29" s="69"/>
      <c r="F29" s="69"/>
      <c r="G29" s="69"/>
      <c r="H29" s="69"/>
      <c r="I29" s="54"/>
    </row>
    <row r="30" s="33" customFormat="1" ht="28" customHeight="1" spans="1:9">
      <c r="A30" s="39"/>
      <c r="B30" s="71"/>
      <c r="C30" s="72"/>
      <c r="D30" s="39" t="s">
        <v>326</v>
      </c>
      <c r="E30" s="69"/>
      <c r="F30" s="69"/>
      <c r="G30" s="69"/>
      <c r="H30" s="69"/>
      <c r="I30" s="74"/>
    </row>
    <row r="31" s="33" customFormat="1" ht="21" customHeight="1" spans="1:9">
      <c r="A31" s="39"/>
      <c r="B31" s="44"/>
      <c r="C31" s="46"/>
      <c r="D31" s="39"/>
      <c r="E31" s="69"/>
      <c r="F31" s="69"/>
      <c r="G31" s="69"/>
      <c r="H31" s="69"/>
      <c r="I31" s="54"/>
    </row>
    <row r="32" s="33" customFormat="1" ht="18.6" customHeight="1" spans="1:9">
      <c r="A32" s="39"/>
      <c r="B32" s="39" t="s">
        <v>327</v>
      </c>
      <c r="C32" s="39"/>
      <c r="D32" s="39" t="s">
        <v>328</v>
      </c>
      <c r="E32" s="69"/>
      <c r="F32" s="69"/>
      <c r="G32" s="69"/>
      <c r="H32" s="69"/>
      <c r="I32" s="75"/>
    </row>
    <row r="33" s="33" customFormat="1" ht="18.6" customHeight="1" spans="1:9">
      <c r="A33" s="39"/>
      <c r="B33" s="39"/>
      <c r="C33" s="39"/>
      <c r="D33" s="39"/>
      <c r="E33" s="69"/>
      <c r="F33" s="69"/>
      <c r="G33" s="69"/>
      <c r="H33" s="69"/>
      <c r="I33" s="75"/>
    </row>
    <row r="34" s="35" customFormat="1" ht="30" customHeight="1" spans="1:9">
      <c r="A34" s="76" t="s">
        <v>329</v>
      </c>
      <c r="B34" s="76"/>
      <c r="C34" s="76"/>
      <c r="D34" s="76"/>
      <c r="E34" s="76"/>
      <c r="F34" s="76"/>
      <c r="G34" s="76"/>
      <c r="H34" s="76"/>
      <c r="I34" s="76"/>
    </row>
    <row r="35" s="33" customFormat="1" spans="1:9">
      <c r="A35" s="77"/>
      <c r="B35" s="77"/>
      <c r="C35" s="77"/>
      <c r="D35" s="77"/>
      <c r="E35" s="77"/>
      <c r="F35" s="77"/>
      <c r="G35" s="77"/>
      <c r="H35" s="77"/>
      <c r="I35" s="78"/>
    </row>
    <row r="36" s="33" customFormat="1" spans="1:9">
      <c r="A36" s="77"/>
      <c r="B36" s="77"/>
      <c r="C36" s="77"/>
      <c r="D36" s="77"/>
      <c r="E36" s="77"/>
      <c r="F36" s="77"/>
      <c r="G36" s="77"/>
      <c r="H36" s="77"/>
      <c r="I36" s="78"/>
    </row>
    <row r="37" s="33" customFormat="1" spans="1:9">
      <c r="A37" s="77"/>
      <c r="B37" s="77"/>
      <c r="C37" s="77"/>
      <c r="D37" s="77"/>
      <c r="E37" s="77"/>
      <c r="F37" s="77"/>
      <c r="G37" s="77"/>
      <c r="H37" s="77"/>
      <c r="I37" s="78"/>
    </row>
    <row r="38" s="33" customFormat="1" spans="1:9">
      <c r="A38" s="77"/>
      <c r="B38" s="77"/>
      <c r="C38" s="77"/>
      <c r="D38" s="77"/>
      <c r="E38" s="77"/>
      <c r="F38" s="77"/>
      <c r="G38" s="77"/>
      <c r="H38" s="77"/>
      <c r="I38" s="78"/>
    </row>
    <row r="39" s="33" customFormat="1" spans="1:9">
      <c r="A39" s="77"/>
      <c r="B39" s="77"/>
      <c r="C39" s="77"/>
      <c r="D39" s="77"/>
      <c r="E39" s="77"/>
      <c r="F39" s="77"/>
      <c r="G39" s="77"/>
      <c r="H39" s="77"/>
      <c r="I39" s="78"/>
    </row>
    <row r="40" s="33" customFormat="1" spans="1:9">
      <c r="A40" s="77"/>
      <c r="B40" s="77"/>
      <c r="C40" s="77"/>
      <c r="D40" s="77"/>
      <c r="E40" s="77"/>
      <c r="F40" s="77"/>
      <c r="G40" s="77"/>
      <c r="H40" s="77"/>
      <c r="I40" s="78"/>
    </row>
  </sheetData>
  <mergeCells count="59">
    <mergeCell ref="A1:B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9:I9"/>
    <mergeCell ref="B10:I10"/>
    <mergeCell ref="B11:C11"/>
    <mergeCell ref="E11:H11"/>
    <mergeCell ref="E12:H12"/>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E27:H27"/>
    <mergeCell ref="E28:H28"/>
    <mergeCell ref="E29:H29"/>
    <mergeCell ref="E30:H30"/>
    <mergeCell ref="E31:H31"/>
    <mergeCell ref="E32:H32"/>
    <mergeCell ref="E33:H33"/>
    <mergeCell ref="A34:I34"/>
    <mergeCell ref="A9:A10"/>
    <mergeCell ref="A11:A18"/>
    <mergeCell ref="A19:A33"/>
    <mergeCell ref="D12:D14"/>
    <mergeCell ref="D15:D17"/>
    <mergeCell ref="D19:D22"/>
    <mergeCell ref="D23:D25"/>
    <mergeCell ref="D26:D28"/>
    <mergeCell ref="D30:D31"/>
    <mergeCell ref="D32:D33"/>
    <mergeCell ref="A6:C8"/>
    <mergeCell ref="B12:C18"/>
    <mergeCell ref="B19:C22"/>
    <mergeCell ref="B23:C31"/>
    <mergeCell ref="B32:C33"/>
  </mergeCells>
  <pageMargins left="0.75" right="0.75" top="1" bottom="1" header="0.5" footer="0.5"/>
  <pageSetup paperSize="9" scale="99" fitToWidth="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AC55" sqref="AC55"/>
    </sheetView>
  </sheetViews>
  <sheetFormatPr defaultColWidth="9" defaultRowHeight="15.6"/>
  <cols>
    <col min="1" max="1" width="6.12962962962963" style="33" customWidth="1"/>
    <col min="2" max="2" width="4.62962962962963" style="33" customWidth="1"/>
    <col min="3" max="3" width="2" style="33" customWidth="1"/>
    <col min="4" max="4" width="14.2592592592593" style="33" customWidth="1"/>
    <col min="5" max="5" width="13.5" style="33" customWidth="1"/>
    <col min="6" max="6" width="12.3796296296296" style="33" customWidth="1"/>
    <col min="7" max="7" width="10.3796296296296" style="33" customWidth="1"/>
    <col min="8" max="8" width="7.12962962962963" style="33" customWidth="1"/>
    <col min="9" max="9" width="15.7592592592593" style="36" customWidth="1"/>
    <col min="10" max="16384" width="9" style="33"/>
  </cols>
  <sheetData>
    <row r="1" s="33" customFormat="1" spans="1:9">
      <c r="A1" s="36" t="s">
        <v>330</v>
      </c>
      <c r="B1" s="36"/>
      <c r="I1" s="36"/>
    </row>
    <row r="2" s="33" customFormat="1" ht="30" customHeight="1" spans="1:9">
      <c r="A2" s="37" t="s">
        <v>331</v>
      </c>
      <c r="B2" s="37"/>
      <c r="C2" s="37"/>
      <c r="D2" s="37"/>
      <c r="E2" s="37"/>
      <c r="F2" s="37"/>
      <c r="G2" s="37"/>
      <c r="H2" s="37"/>
      <c r="I2" s="37"/>
    </row>
    <row r="3" s="34" customFormat="1" ht="21.6" customHeight="1" spans="1:9">
      <c r="A3" s="38" t="s">
        <v>302</v>
      </c>
      <c r="B3" s="38"/>
      <c r="C3" s="38"/>
      <c r="D3" s="38"/>
      <c r="E3" s="38"/>
      <c r="F3" s="38"/>
      <c r="G3" s="38"/>
      <c r="H3" s="38"/>
      <c r="I3" s="38"/>
    </row>
    <row r="4" s="33" customFormat="1" ht="33" customHeight="1" spans="1:9">
      <c r="A4" s="39" t="s">
        <v>20</v>
      </c>
      <c r="B4" s="39"/>
      <c r="C4" s="39"/>
      <c r="D4" s="39"/>
      <c r="E4" s="39"/>
      <c r="F4" s="39" t="s">
        <v>303</v>
      </c>
      <c r="G4" s="39"/>
      <c r="H4" s="39"/>
      <c r="I4" s="39"/>
    </row>
    <row r="5" s="33" customFormat="1" ht="31" customHeight="1" spans="1:9">
      <c r="A5" s="39" t="s">
        <v>332</v>
      </c>
      <c r="B5" s="39"/>
      <c r="C5" s="39"/>
      <c r="D5" s="39"/>
      <c r="E5" s="39"/>
      <c r="F5" s="39" t="s">
        <v>17</v>
      </c>
      <c r="G5" s="39"/>
      <c r="H5" s="39"/>
      <c r="I5" s="39"/>
    </row>
    <row r="6" s="33" customFormat="1" ht="27" customHeight="1" spans="1:9">
      <c r="A6" s="39" t="s">
        <v>306</v>
      </c>
      <c r="B6" s="40"/>
      <c r="C6" s="40"/>
      <c r="D6" s="39" t="s">
        <v>333</v>
      </c>
      <c r="E6" s="39"/>
      <c r="F6" s="39"/>
      <c r="G6" s="39"/>
      <c r="H6" s="39"/>
      <c r="I6" s="39"/>
    </row>
    <row r="7" s="33" customFormat="1" ht="27" customHeight="1" spans="1:9">
      <c r="A7" s="40"/>
      <c r="B7" s="40"/>
      <c r="C7" s="40"/>
      <c r="D7" s="39" t="s">
        <v>334</v>
      </c>
      <c r="E7" s="39"/>
      <c r="F7" s="39"/>
      <c r="G7" s="39"/>
      <c r="H7" s="39"/>
      <c r="I7" s="39"/>
    </row>
    <row r="8" s="33" customFormat="1" ht="27" customHeight="1" spans="1:9">
      <c r="A8" s="40"/>
      <c r="B8" s="40"/>
      <c r="C8" s="40"/>
      <c r="D8" s="39" t="s">
        <v>309</v>
      </c>
      <c r="E8" s="39"/>
      <c r="F8" s="39"/>
      <c r="G8" s="39"/>
      <c r="H8" s="39"/>
      <c r="I8" s="39"/>
    </row>
    <row r="9" s="33" customFormat="1" ht="18" customHeight="1" spans="1:9">
      <c r="A9" s="39" t="s">
        <v>11</v>
      </c>
      <c r="B9" s="41"/>
      <c r="C9" s="42"/>
      <c r="D9" s="42"/>
      <c r="E9" s="42"/>
      <c r="F9" s="42"/>
      <c r="G9" s="42"/>
      <c r="H9" s="42"/>
      <c r="I9" s="43"/>
    </row>
    <row r="10" s="33" customFormat="1" ht="41" customHeight="1" spans="1:9">
      <c r="A10" s="39"/>
      <c r="B10" s="44"/>
      <c r="C10" s="45"/>
      <c r="D10" s="45"/>
      <c r="E10" s="45"/>
      <c r="F10" s="45"/>
      <c r="G10" s="45"/>
      <c r="H10" s="45"/>
      <c r="I10" s="46"/>
    </row>
    <row r="11" s="33" customFormat="1" ht="27" customHeight="1" spans="1:9">
      <c r="A11" s="47" t="s">
        <v>335</v>
      </c>
      <c r="B11" s="48" t="s">
        <v>336</v>
      </c>
      <c r="C11" s="49"/>
      <c r="D11" s="49"/>
      <c r="E11" s="49"/>
      <c r="F11" s="50"/>
      <c r="G11" s="39" t="s">
        <v>337</v>
      </c>
      <c r="H11" s="39" t="s">
        <v>338</v>
      </c>
      <c r="I11" s="39" t="s">
        <v>339</v>
      </c>
    </row>
    <row r="12" s="33" customFormat="1" ht="27" customHeight="1" spans="1:9">
      <c r="A12" s="51"/>
      <c r="B12" s="48">
        <v>1</v>
      </c>
      <c r="C12" s="50"/>
      <c r="D12" s="48"/>
      <c r="E12" s="49"/>
      <c r="F12" s="50"/>
      <c r="G12" s="39"/>
      <c r="H12" s="39"/>
      <c r="I12" s="52"/>
    </row>
    <row r="13" s="33" customFormat="1" ht="28" customHeight="1" spans="1:9">
      <c r="A13" s="51"/>
      <c r="B13" s="48">
        <v>2</v>
      </c>
      <c r="C13" s="50"/>
      <c r="D13" s="48"/>
      <c r="E13" s="49"/>
      <c r="F13" s="50"/>
      <c r="G13" s="53"/>
      <c r="H13" s="53"/>
      <c r="I13" s="54"/>
    </row>
    <row r="14" s="33" customFormat="1" ht="26" customHeight="1" spans="1:9">
      <c r="A14" s="51"/>
      <c r="B14" s="48">
        <v>3</v>
      </c>
      <c r="C14" s="50"/>
      <c r="D14" s="48"/>
      <c r="E14" s="49"/>
      <c r="F14" s="50"/>
      <c r="G14" s="53"/>
      <c r="H14" s="53"/>
      <c r="I14" s="54"/>
    </row>
    <row r="15" s="33" customFormat="1" ht="26" customHeight="1" spans="1:9">
      <c r="A15" s="51"/>
      <c r="B15" s="48">
        <v>4</v>
      </c>
      <c r="C15" s="50"/>
      <c r="D15" s="48"/>
      <c r="E15" s="49"/>
      <c r="F15" s="50"/>
      <c r="G15" s="53"/>
      <c r="H15" s="53"/>
      <c r="I15" s="55"/>
    </row>
    <row r="16" s="33" customFormat="1" ht="25" customHeight="1" spans="1:9">
      <c r="A16" s="51"/>
      <c r="B16" s="48">
        <v>5</v>
      </c>
      <c r="C16" s="50"/>
      <c r="D16" s="48"/>
      <c r="E16" s="49"/>
      <c r="F16" s="50"/>
      <c r="G16" s="53"/>
      <c r="H16" s="53"/>
      <c r="I16" s="55"/>
    </row>
    <row r="17" s="33" customFormat="1" ht="25" customHeight="1" spans="1:9">
      <c r="A17" s="51"/>
      <c r="B17" s="48">
        <v>6</v>
      </c>
      <c r="C17" s="50"/>
      <c r="D17" s="48"/>
      <c r="E17" s="49"/>
      <c r="F17" s="50"/>
      <c r="G17" s="53"/>
      <c r="H17" s="53"/>
      <c r="I17" s="54"/>
    </row>
    <row r="18" s="33" customFormat="1" ht="24" customHeight="1" spans="1:9">
      <c r="A18" s="51"/>
      <c r="B18" s="48">
        <v>7</v>
      </c>
      <c r="C18" s="50"/>
      <c r="D18" s="48"/>
      <c r="E18" s="49"/>
      <c r="F18" s="50"/>
      <c r="G18" s="53"/>
      <c r="H18" s="53"/>
      <c r="I18" s="55"/>
    </row>
    <row r="19" s="35" customFormat="1" ht="25" customHeight="1" spans="1:9">
      <c r="A19" s="51"/>
      <c r="B19" s="48">
        <v>8</v>
      </c>
      <c r="C19" s="50"/>
      <c r="D19" s="48"/>
      <c r="E19" s="49"/>
      <c r="F19" s="50"/>
      <c r="G19" s="56"/>
      <c r="H19" s="56"/>
      <c r="I19" s="56"/>
    </row>
    <row r="20" s="33" customFormat="1" ht="25" customHeight="1" spans="1:9">
      <c r="A20" s="51"/>
      <c r="B20" s="48">
        <v>9</v>
      </c>
      <c r="C20" s="50"/>
      <c r="D20" s="57"/>
      <c r="E20" s="58"/>
      <c r="F20" s="59"/>
      <c r="G20" s="60"/>
      <c r="H20" s="60"/>
      <c r="I20" s="61"/>
    </row>
    <row r="21" s="33" customFormat="1" ht="22" customHeight="1" spans="1:9">
      <c r="A21" s="51"/>
      <c r="B21" s="48">
        <v>10</v>
      </c>
      <c r="C21" s="50"/>
      <c r="D21" s="57"/>
      <c r="E21" s="58"/>
      <c r="F21" s="59"/>
      <c r="G21" s="60"/>
      <c r="H21" s="60"/>
      <c r="I21" s="61"/>
    </row>
    <row r="22" s="33" customFormat="1" ht="26" customHeight="1" spans="1:9">
      <c r="A22" s="51"/>
      <c r="B22" s="48">
        <v>11</v>
      </c>
      <c r="C22" s="50"/>
      <c r="D22" s="57"/>
      <c r="E22" s="58"/>
      <c r="F22" s="59"/>
      <c r="G22" s="60"/>
      <c r="H22" s="60"/>
      <c r="I22" s="61"/>
    </row>
    <row r="23" s="33" customFormat="1" ht="23" customHeight="1" spans="1:9">
      <c r="A23" s="51"/>
      <c r="B23" s="48">
        <v>12</v>
      </c>
      <c r="C23" s="50"/>
      <c r="D23" s="57"/>
      <c r="E23" s="58"/>
      <c r="F23" s="59"/>
      <c r="G23" s="60"/>
      <c r="H23" s="60"/>
      <c r="I23" s="61"/>
    </row>
    <row r="24" s="33" customFormat="1" ht="22" customHeight="1" spans="1:9">
      <c r="A24" s="51"/>
      <c r="B24" s="48">
        <v>13</v>
      </c>
      <c r="C24" s="50"/>
      <c r="D24" s="57"/>
      <c r="E24" s="58"/>
      <c r="F24" s="59"/>
      <c r="G24" s="60"/>
      <c r="H24" s="60"/>
      <c r="I24" s="61"/>
    </row>
    <row r="25" s="33" customFormat="1" ht="21" customHeight="1" spans="1:9">
      <c r="A25" s="51"/>
      <c r="B25" s="48">
        <v>14</v>
      </c>
      <c r="C25" s="50"/>
      <c r="D25" s="57"/>
      <c r="E25" s="58"/>
      <c r="F25" s="59"/>
      <c r="G25" s="60"/>
      <c r="H25" s="60"/>
      <c r="I25" s="61"/>
    </row>
    <row r="26" s="33" customFormat="1" ht="21" customHeight="1" spans="1:9">
      <c r="A26" s="51"/>
      <c r="B26" s="48">
        <v>15</v>
      </c>
      <c r="C26" s="50"/>
      <c r="D26" s="62"/>
      <c r="E26" s="63"/>
      <c r="F26" s="64"/>
      <c r="G26" s="65"/>
      <c r="H26" s="65"/>
      <c r="I26" s="66"/>
    </row>
    <row r="27" s="33" customFormat="1" ht="22" customHeight="1" spans="1:9">
      <c r="A27" s="67"/>
      <c r="B27" s="48" t="s">
        <v>269</v>
      </c>
      <c r="C27" s="50"/>
      <c r="D27" s="62"/>
      <c r="E27" s="63"/>
      <c r="F27" s="64"/>
      <c r="G27" s="65"/>
      <c r="H27" s="65"/>
      <c r="I27" s="66"/>
    </row>
  </sheetData>
  <mergeCells count="54">
    <mergeCell ref="A1:B1"/>
    <mergeCell ref="A2:I2"/>
    <mergeCell ref="A3:I3"/>
    <mergeCell ref="A4:C4"/>
    <mergeCell ref="D4:E4"/>
    <mergeCell ref="F4:G4"/>
    <mergeCell ref="H4:I4"/>
    <mergeCell ref="A5:C5"/>
    <mergeCell ref="D5:E5"/>
    <mergeCell ref="F5:G5"/>
    <mergeCell ref="H5:I5"/>
    <mergeCell ref="D6:E6"/>
    <mergeCell ref="F6:I6"/>
    <mergeCell ref="D7:E7"/>
    <mergeCell ref="F7:I7"/>
    <mergeCell ref="D8:E8"/>
    <mergeCell ref="F8:I8"/>
    <mergeCell ref="B11:F11"/>
    <mergeCell ref="B12:C12"/>
    <mergeCell ref="D12:F12"/>
    <mergeCell ref="B13:C13"/>
    <mergeCell ref="D13:F13"/>
    <mergeCell ref="B14:C14"/>
    <mergeCell ref="D14:F14"/>
    <mergeCell ref="B15:C15"/>
    <mergeCell ref="D15:F15"/>
    <mergeCell ref="B16:C16"/>
    <mergeCell ref="D16:F16"/>
    <mergeCell ref="B17:C17"/>
    <mergeCell ref="D17:F17"/>
    <mergeCell ref="B18:C18"/>
    <mergeCell ref="D18:F18"/>
    <mergeCell ref="B19:C19"/>
    <mergeCell ref="D19:F19"/>
    <mergeCell ref="B20:C20"/>
    <mergeCell ref="D20:F20"/>
    <mergeCell ref="B21:C21"/>
    <mergeCell ref="D21:F21"/>
    <mergeCell ref="B22:C22"/>
    <mergeCell ref="D22:F22"/>
    <mergeCell ref="B23:C23"/>
    <mergeCell ref="D23:F23"/>
    <mergeCell ref="B24:C24"/>
    <mergeCell ref="D24:F24"/>
    <mergeCell ref="B25:C25"/>
    <mergeCell ref="D25:F25"/>
    <mergeCell ref="B26:C26"/>
    <mergeCell ref="D26:F26"/>
    <mergeCell ref="B27:C27"/>
    <mergeCell ref="D27:F27"/>
    <mergeCell ref="A9:A10"/>
    <mergeCell ref="A11:A27"/>
    <mergeCell ref="A6:C8"/>
    <mergeCell ref="B9:I10"/>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C16"/>
  <sheetViews>
    <sheetView workbookViewId="0">
      <selection activeCell="AC55" sqref="AC55"/>
    </sheetView>
  </sheetViews>
  <sheetFormatPr defaultColWidth="9" defaultRowHeight="14.4" outlineLevelCol="2"/>
  <cols>
    <col min="1" max="1" width="35.8796296296296"/>
    <col min="2" max="3" width="18.2592592592593"/>
  </cols>
  <sheetData>
    <row r="3" spans="1:3">
      <c r="A3" t="s">
        <v>22</v>
      </c>
      <c r="B3" t="s">
        <v>340</v>
      </c>
      <c r="C3" t="s">
        <v>341</v>
      </c>
    </row>
    <row r="4" spans="1:3">
      <c r="A4" t="s">
        <v>278</v>
      </c>
      <c r="B4">
        <v>400</v>
      </c>
      <c r="C4">
        <v>400</v>
      </c>
    </row>
    <row r="5" spans="1:3">
      <c r="A5" t="s">
        <v>280</v>
      </c>
      <c r="B5">
        <v>24.5</v>
      </c>
      <c r="C5">
        <v>24.5</v>
      </c>
    </row>
    <row r="6" spans="1:3">
      <c r="A6" t="s">
        <v>56</v>
      </c>
      <c r="B6">
        <v>35331.86</v>
      </c>
      <c r="C6">
        <v>32499.86</v>
      </c>
    </row>
    <row r="7" spans="1:3">
      <c r="A7" t="s">
        <v>281</v>
      </c>
      <c r="B7">
        <v>600</v>
      </c>
      <c r="C7">
        <v>600</v>
      </c>
    </row>
    <row r="8" spans="1:3">
      <c r="A8" t="s">
        <v>279</v>
      </c>
      <c r="B8">
        <v>1000</v>
      </c>
      <c r="C8">
        <v>1000</v>
      </c>
    </row>
    <row r="9" spans="1:3">
      <c r="A9" t="s">
        <v>277</v>
      </c>
      <c r="B9">
        <v>1647</v>
      </c>
      <c r="C9">
        <v>1647</v>
      </c>
    </row>
    <row r="10" spans="1:3">
      <c r="A10" t="s">
        <v>94</v>
      </c>
      <c r="B10">
        <v>20195.7009</v>
      </c>
      <c r="C10">
        <v>19922.7009</v>
      </c>
    </row>
    <row r="11" spans="1:3">
      <c r="A11" t="s">
        <v>103</v>
      </c>
      <c r="B11">
        <v>5543.54</v>
      </c>
      <c r="C11">
        <v>5543.54</v>
      </c>
    </row>
    <row r="12" spans="1:3">
      <c r="A12" t="s">
        <v>220</v>
      </c>
      <c r="B12">
        <v>5512</v>
      </c>
      <c r="C12">
        <v>5211.5</v>
      </c>
    </row>
    <row r="13" spans="1:3">
      <c r="A13" t="s">
        <v>39</v>
      </c>
      <c r="B13">
        <v>54579.5</v>
      </c>
      <c r="C13">
        <v>42025.5</v>
      </c>
    </row>
    <row r="14" spans="1:3">
      <c r="A14" t="s">
        <v>282</v>
      </c>
      <c r="B14">
        <v>550</v>
      </c>
      <c r="C14">
        <v>550</v>
      </c>
    </row>
    <row r="15" spans="1:3">
      <c r="A15" t="s">
        <v>342</v>
      </c>
    </row>
    <row r="16" spans="1:3">
      <c r="A16" t="s">
        <v>343</v>
      </c>
      <c r="B16">
        <v>125384.1009</v>
      </c>
      <c r="C16">
        <v>109424.6009</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4"/>
  <sheetViews>
    <sheetView workbookViewId="0">
      <selection activeCell="AC55" sqref="AC55"/>
    </sheetView>
  </sheetViews>
  <sheetFormatPr defaultColWidth="9" defaultRowHeight="14.4"/>
  <cols>
    <col min="1" max="1" width="11.2592592592593" customWidth="1"/>
  </cols>
  <sheetData>
    <row r="1" spans="1:9">
      <c r="A1" s="1" t="s">
        <v>22</v>
      </c>
      <c r="B1" s="1" t="s">
        <v>23</v>
      </c>
      <c r="C1" s="2" t="s">
        <v>24</v>
      </c>
      <c r="D1" s="2" t="s">
        <v>25</v>
      </c>
      <c r="E1" s="2" t="s">
        <v>26</v>
      </c>
      <c r="F1" s="2" t="s">
        <v>27</v>
      </c>
      <c r="G1" s="2" t="s">
        <v>28</v>
      </c>
      <c r="H1" s="2" t="s">
        <v>29</v>
      </c>
      <c r="I1" s="1" t="s">
        <v>30</v>
      </c>
    </row>
    <row r="2" spans="1:9">
      <c r="A2" s="3"/>
      <c r="B2" s="3"/>
      <c r="C2" s="2"/>
      <c r="D2" s="2"/>
      <c r="E2" s="2"/>
      <c r="F2" s="2"/>
      <c r="G2" s="2"/>
      <c r="H2" s="2"/>
      <c r="I2" s="3"/>
    </row>
    <row r="3" ht="96" spans="1:9">
      <c r="A3" s="4" t="s">
        <v>56</v>
      </c>
      <c r="B3" s="4" t="s">
        <v>254</v>
      </c>
      <c r="C3" s="5" t="s">
        <v>41</v>
      </c>
      <c r="D3" s="5" t="s">
        <v>344</v>
      </c>
      <c r="E3" s="6" t="s">
        <v>345</v>
      </c>
      <c r="F3" s="5" t="s">
        <v>73</v>
      </c>
      <c r="G3" s="7">
        <v>1300</v>
      </c>
      <c r="H3" s="7">
        <v>1300</v>
      </c>
      <c r="I3" s="7">
        <v>0</v>
      </c>
    </row>
    <row r="4" ht="84" spans="1:9">
      <c r="A4" s="5" t="s">
        <v>103</v>
      </c>
      <c r="B4" s="5" t="s">
        <v>104</v>
      </c>
      <c r="C4" s="5" t="s">
        <v>41</v>
      </c>
      <c r="D4" s="5" t="s">
        <v>344</v>
      </c>
      <c r="E4" s="6" t="s">
        <v>346</v>
      </c>
      <c r="F4" s="5" t="s">
        <v>73</v>
      </c>
      <c r="G4" s="7">
        <v>220</v>
      </c>
      <c r="H4" s="7">
        <v>220</v>
      </c>
      <c r="I4" s="7">
        <v>0</v>
      </c>
    </row>
    <row r="5" ht="108" spans="1:9">
      <c r="A5" s="5" t="s">
        <v>103</v>
      </c>
      <c r="B5" s="5" t="s">
        <v>104</v>
      </c>
      <c r="C5" s="5" t="s">
        <v>41</v>
      </c>
      <c r="D5" s="5" t="s">
        <v>344</v>
      </c>
      <c r="E5" s="6" t="s">
        <v>105</v>
      </c>
      <c r="F5" s="5" t="s">
        <v>73</v>
      </c>
      <c r="G5" s="7">
        <v>210</v>
      </c>
      <c r="H5" s="7">
        <v>210</v>
      </c>
      <c r="I5" s="7">
        <v>0</v>
      </c>
    </row>
    <row r="6" ht="84" spans="1:9">
      <c r="A6" s="5" t="s">
        <v>39</v>
      </c>
      <c r="B6" s="5" t="s">
        <v>40</v>
      </c>
      <c r="C6" s="5" t="s">
        <v>41</v>
      </c>
      <c r="D6" s="5" t="s">
        <v>347</v>
      </c>
      <c r="E6" s="6" t="s">
        <v>110</v>
      </c>
      <c r="F6" s="5" t="s">
        <v>73</v>
      </c>
      <c r="G6" s="7">
        <v>300</v>
      </c>
      <c r="H6" s="7">
        <v>270</v>
      </c>
      <c r="I6" s="7">
        <v>30</v>
      </c>
    </row>
    <row r="7" ht="120" spans="1:9">
      <c r="A7" s="5" t="s">
        <v>56</v>
      </c>
      <c r="B7" s="5" t="s">
        <v>57</v>
      </c>
      <c r="C7" s="5" t="s">
        <v>41</v>
      </c>
      <c r="D7" s="5" t="s">
        <v>348</v>
      </c>
      <c r="E7" s="6" t="s">
        <v>116</v>
      </c>
      <c r="F7" s="5" t="s">
        <v>117</v>
      </c>
      <c r="G7" s="7">
        <v>50</v>
      </c>
      <c r="H7" s="7">
        <v>50</v>
      </c>
      <c r="I7" s="7">
        <v>0</v>
      </c>
    </row>
    <row r="8" ht="60" spans="1:9">
      <c r="A8" s="5" t="s">
        <v>56</v>
      </c>
      <c r="B8" s="5" t="s">
        <v>254</v>
      </c>
      <c r="C8" s="5" t="s">
        <v>41</v>
      </c>
      <c r="D8" s="5" t="s">
        <v>344</v>
      </c>
      <c r="E8" s="6" t="s">
        <v>349</v>
      </c>
      <c r="F8" s="5" t="s">
        <v>59</v>
      </c>
      <c r="G8" s="7">
        <v>500</v>
      </c>
      <c r="H8" s="7">
        <v>500</v>
      </c>
      <c r="I8" s="7">
        <v>0</v>
      </c>
    </row>
    <row r="9" ht="60" spans="1:9">
      <c r="A9" s="5" t="s">
        <v>56</v>
      </c>
      <c r="B9" s="5" t="s">
        <v>57</v>
      </c>
      <c r="C9" s="5" t="s">
        <v>41</v>
      </c>
      <c r="D9" s="5" t="s">
        <v>344</v>
      </c>
      <c r="E9" s="6" t="s">
        <v>350</v>
      </c>
      <c r="F9" s="5" t="s">
        <v>127</v>
      </c>
      <c r="G9" s="7">
        <v>500</v>
      </c>
      <c r="H9" s="7">
        <v>500</v>
      </c>
      <c r="I9" s="7">
        <v>0</v>
      </c>
    </row>
    <row r="10" ht="72" spans="1:9">
      <c r="A10" s="8" t="s">
        <v>94</v>
      </c>
      <c r="B10" s="5" t="s">
        <v>95</v>
      </c>
      <c r="C10" s="5" t="s">
        <v>41</v>
      </c>
      <c r="D10" s="5" t="s">
        <v>351</v>
      </c>
      <c r="E10" s="6" t="s">
        <v>352</v>
      </c>
      <c r="F10" s="5" t="s">
        <v>73</v>
      </c>
      <c r="G10" s="7">
        <v>100</v>
      </c>
      <c r="H10" s="7">
        <v>100</v>
      </c>
      <c r="I10" s="7">
        <v>0</v>
      </c>
    </row>
    <row r="11" ht="72" spans="1:9">
      <c r="A11" s="8" t="s">
        <v>94</v>
      </c>
      <c r="B11" s="5" t="s">
        <v>95</v>
      </c>
      <c r="C11" s="5" t="s">
        <v>41</v>
      </c>
      <c r="D11" s="5" t="s">
        <v>348</v>
      </c>
      <c r="E11" s="6" t="s">
        <v>353</v>
      </c>
      <c r="F11" s="5" t="s">
        <v>132</v>
      </c>
      <c r="G11" s="7">
        <v>100</v>
      </c>
      <c r="H11" s="7">
        <v>100</v>
      </c>
      <c r="I11" s="7">
        <v>0</v>
      </c>
    </row>
    <row r="12" ht="72" spans="1:9">
      <c r="A12" s="8" t="s">
        <v>94</v>
      </c>
      <c r="B12" s="5" t="s">
        <v>95</v>
      </c>
      <c r="C12" s="9" t="s">
        <v>41</v>
      </c>
      <c r="D12" s="9" t="s">
        <v>354</v>
      </c>
      <c r="E12" s="9" t="s">
        <v>355</v>
      </c>
      <c r="F12" s="5" t="s">
        <v>127</v>
      </c>
      <c r="G12" s="7">
        <v>252</v>
      </c>
      <c r="H12" s="7">
        <v>252</v>
      </c>
      <c r="I12" s="7">
        <v>0</v>
      </c>
    </row>
    <row r="13" ht="108" spans="1:9">
      <c r="A13" s="9" t="s">
        <v>277</v>
      </c>
      <c r="B13" s="5" t="s">
        <v>283</v>
      </c>
      <c r="C13" s="5" t="s">
        <v>356</v>
      </c>
      <c r="D13" s="5" t="s">
        <v>357</v>
      </c>
      <c r="E13" s="6" t="s">
        <v>358</v>
      </c>
      <c r="F13" s="5" t="s">
        <v>117</v>
      </c>
      <c r="G13" s="7">
        <v>90</v>
      </c>
      <c r="H13" s="7">
        <v>90</v>
      </c>
      <c r="I13" s="7">
        <v>0</v>
      </c>
    </row>
    <row r="14" ht="72" spans="1:9">
      <c r="A14" s="8" t="s">
        <v>94</v>
      </c>
      <c r="B14" s="5" t="s">
        <v>95</v>
      </c>
      <c r="C14" s="5" t="s">
        <v>359</v>
      </c>
      <c r="D14" s="5" t="s">
        <v>360</v>
      </c>
      <c r="E14" s="6" t="s">
        <v>361</v>
      </c>
      <c r="F14" s="5" t="s">
        <v>132</v>
      </c>
      <c r="G14" s="7">
        <v>220</v>
      </c>
      <c r="H14" s="7">
        <v>220</v>
      </c>
      <c r="I14" s="7">
        <v>0</v>
      </c>
    </row>
    <row r="15" ht="48" spans="1:9">
      <c r="A15" s="8" t="s">
        <v>94</v>
      </c>
      <c r="B15" s="5" t="s">
        <v>145</v>
      </c>
      <c r="C15" s="5" t="s">
        <v>356</v>
      </c>
      <c r="D15" s="5" t="s">
        <v>360</v>
      </c>
      <c r="E15" s="5" t="s">
        <v>146</v>
      </c>
      <c r="F15" s="5" t="s">
        <v>132</v>
      </c>
      <c r="G15" s="7">
        <v>100</v>
      </c>
      <c r="H15" s="7">
        <v>100</v>
      </c>
      <c r="I15" s="7">
        <v>0</v>
      </c>
    </row>
    <row r="16" ht="84" spans="1:9">
      <c r="A16" s="8" t="s">
        <v>94</v>
      </c>
      <c r="B16" s="5" t="s">
        <v>145</v>
      </c>
      <c r="C16" s="5" t="s">
        <v>41</v>
      </c>
      <c r="D16" s="5" t="s">
        <v>362</v>
      </c>
      <c r="E16" s="6" t="s">
        <v>153</v>
      </c>
      <c r="F16" s="5" t="s">
        <v>132</v>
      </c>
      <c r="G16" s="7">
        <v>150</v>
      </c>
      <c r="H16" s="7">
        <v>150</v>
      </c>
      <c r="I16" s="7">
        <v>0</v>
      </c>
    </row>
    <row r="17" ht="48" spans="1:9">
      <c r="A17" s="8" t="s">
        <v>94</v>
      </c>
      <c r="B17" s="5" t="s">
        <v>145</v>
      </c>
      <c r="C17" s="5" t="s">
        <v>41</v>
      </c>
      <c r="D17" s="5" t="s">
        <v>363</v>
      </c>
      <c r="E17" s="6" t="s">
        <v>158</v>
      </c>
      <c r="F17" s="5" t="s">
        <v>127</v>
      </c>
      <c r="G17" s="7">
        <v>80</v>
      </c>
      <c r="H17" s="7">
        <v>80</v>
      </c>
      <c r="I17" s="7">
        <v>0</v>
      </c>
    </row>
    <row r="18" ht="72" spans="1:9">
      <c r="A18" s="8" t="s">
        <v>94</v>
      </c>
      <c r="B18" s="5" t="s">
        <v>145</v>
      </c>
      <c r="C18" s="5" t="s">
        <v>41</v>
      </c>
      <c r="D18" s="5" t="s">
        <v>364</v>
      </c>
      <c r="E18" s="6" t="s">
        <v>163</v>
      </c>
      <c r="F18" s="5"/>
      <c r="G18" s="7">
        <v>200</v>
      </c>
      <c r="H18" s="7">
        <v>200</v>
      </c>
      <c r="I18" s="7">
        <v>0</v>
      </c>
    </row>
    <row r="19" ht="72" spans="1:9">
      <c r="A19" s="9" t="s">
        <v>220</v>
      </c>
      <c r="B19" s="5" t="s">
        <v>221</v>
      </c>
      <c r="C19" s="5" t="s">
        <v>41</v>
      </c>
      <c r="D19" s="5" t="s">
        <v>360</v>
      </c>
      <c r="E19" s="6" t="s">
        <v>365</v>
      </c>
      <c r="F19" s="5" t="s">
        <v>59</v>
      </c>
      <c r="G19" s="7">
        <v>680</v>
      </c>
      <c r="H19" s="7">
        <v>680</v>
      </c>
      <c r="I19" s="7">
        <v>0</v>
      </c>
    </row>
    <row r="20" ht="96" spans="1:9">
      <c r="A20" s="9" t="s">
        <v>220</v>
      </c>
      <c r="B20" s="5" t="s">
        <v>221</v>
      </c>
      <c r="C20" s="5" t="s">
        <v>41</v>
      </c>
      <c r="D20" s="5" t="s">
        <v>366</v>
      </c>
      <c r="E20" s="6" t="s">
        <v>367</v>
      </c>
      <c r="F20" s="5" t="s">
        <v>127</v>
      </c>
      <c r="G20" s="7">
        <v>600</v>
      </c>
      <c r="H20" s="7">
        <v>300</v>
      </c>
      <c r="I20" s="7">
        <v>300</v>
      </c>
    </row>
    <row r="21" ht="60" spans="1:9">
      <c r="A21" s="9" t="s">
        <v>220</v>
      </c>
      <c r="B21" s="5" t="s">
        <v>221</v>
      </c>
      <c r="C21" s="5" t="s">
        <v>41</v>
      </c>
      <c r="D21" s="5" t="s">
        <v>368</v>
      </c>
      <c r="E21" s="6" t="s">
        <v>369</v>
      </c>
      <c r="F21" s="5" t="s">
        <v>132</v>
      </c>
      <c r="G21" s="7">
        <v>400</v>
      </c>
      <c r="H21" s="7">
        <v>400</v>
      </c>
      <c r="I21" s="7">
        <v>0</v>
      </c>
    </row>
    <row r="22" ht="72" spans="1:9">
      <c r="A22" s="8" t="s">
        <v>94</v>
      </c>
      <c r="B22" s="8" t="s">
        <v>95</v>
      </c>
      <c r="C22" s="8" t="s">
        <v>41</v>
      </c>
      <c r="D22" s="8" t="s">
        <v>370</v>
      </c>
      <c r="E22" s="8" t="s">
        <v>168</v>
      </c>
      <c r="F22" s="8" t="s">
        <v>186</v>
      </c>
      <c r="G22" s="10">
        <v>50</v>
      </c>
      <c r="H22" s="10">
        <v>50</v>
      </c>
      <c r="I22" s="10">
        <v>0</v>
      </c>
    </row>
    <row r="23" ht="72" spans="1:9">
      <c r="A23" s="8" t="s">
        <v>94</v>
      </c>
      <c r="B23" s="8" t="s">
        <v>95</v>
      </c>
      <c r="C23" s="8" t="s">
        <v>41</v>
      </c>
      <c r="D23" s="8" t="s">
        <v>370</v>
      </c>
      <c r="E23" s="8" t="s">
        <v>168</v>
      </c>
      <c r="F23" s="8" t="s">
        <v>186</v>
      </c>
      <c r="G23" s="10">
        <v>50</v>
      </c>
      <c r="H23" s="10">
        <v>50</v>
      </c>
      <c r="I23" s="10">
        <v>0</v>
      </c>
    </row>
    <row r="24" ht="48" spans="1:9">
      <c r="A24" s="8" t="s">
        <v>94</v>
      </c>
      <c r="B24" s="8" t="s">
        <v>145</v>
      </c>
      <c r="C24" s="8" t="s">
        <v>139</v>
      </c>
      <c r="D24" s="8" t="s">
        <v>371</v>
      </c>
      <c r="E24" s="8" t="s">
        <v>178</v>
      </c>
      <c r="F24" s="8" t="s">
        <v>169</v>
      </c>
      <c r="G24" s="10">
        <v>170</v>
      </c>
      <c r="H24" s="10">
        <v>170</v>
      </c>
      <c r="I24" s="10">
        <v>0</v>
      </c>
    </row>
    <row r="25" ht="48" spans="1:9">
      <c r="A25" s="8" t="s">
        <v>39</v>
      </c>
      <c r="B25" s="8" t="s">
        <v>212</v>
      </c>
      <c r="C25" s="8" t="s">
        <v>41</v>
      </c>
      <c r="D25" s="8" t="s">
        <v>372</v>
      </c>
      <c r="E25" s="8" t="s">
        <v>373</v>
      </c>
      <c r="F25" s="8" t="s">
        <v>85</v>
      </c>
      <c r="G25" s="10">
        <v>150</v>
      </c>
      <c r="H25" s="10">
        <v>120</v>
      </c>
      <c r="I25" s="10">
        <v>30</v>
      </c>
    </row>
    <row r="26" ht="36" spans="1:9">
      <c r="A26" s="8" t="s">
        <v>56</v>
      </c>
      <c r="B26" s="8" t="s">
        <v>57</v>
      </c>
      <c r="C26" s="8" t="s">
        <v>41</v>
      </c>
      <c r="D26" s="8" t="s">
        <v>374</v>
      </c>
      <c r="E26" s="8" t="s">
        <v>185</v>
      </c>
      <c r="F26" s="8" t="s">
        <v>375</v>
      </c>
      <c r="G26" s="10">
        <v>200</v>
      </c>
      <c r="H26" s="10">
        <v>200</v>
      </c>
      <c r="I26" s="10">
        <v>0</v>
      </c>
    </row>
    <row r="27" ht="72" spans="1:9">
      <c r="A27" s="8" t="s">
        <v>94</v>
      </c>
      <c r="B27" s="8" t="s">
        <v>95</v>
      </c>
      <c r="C27" s="8" t="s">
        <v>193</v>
      </c>
      <c r="D27" s="8" t="s">
        <v>191</v>
      </c>
      <c r="E27" s="8" t="s">
        <v>194</v>
      </c>
      <c r="F27" s="8" t="s">
        <v>186</v>
      </c>
      <c r="G27" s="10">
        <v>120</v>
      </c>
      <c r="H27" s="10">
        <v>120</v>
      </c>
      <c r="I27" s="10">
        <v>0</v>
      </c>
    </row>
    <row r="28" ht="72" spans="1:9">
      <c r="A28" s="8" t="s">
        <v>94</v>
      </c>
      <c r="B28" s="8" t="s">
        <v>95</v>
      </c>
      <c r="C28" s="8" t="s">
        <v>193</v>
      </c>
      <c r="D28" s="8" t="s">
        <v>376</v>
      </c>
      <c r="E28" s="8" t="s">
        <v>200</v>
      </c>
      <c r="F28" s="8" t="s">
        <v>169</v>
      </c>
      <c r="G28" s="10">
        <v>75.68</v>
      </c>
      <c r="H28" s="10">
        <v>75.68</v>
      </c>
      <c r="I28" s="10">
        <v>0</v>
      </c>
    </row>
    <row r="29" ht="24" spans="1:9">
      <c r="A29" s="8" t="s">
        <v>39</v>
      </c>
      <c r="B29" s="8" t="s">
        <v>71</v>
      </c>
      <c r="C29" s="8" t="s">
        <v>41</v>
      </c>
      <c r="D29" s="8" t="s">
        <v>165</v>
      </c>
      <c r="E29" s="8" t="s">
        <v>377</v>
      </c>
      <c r="F29" s="8" t="s">
        <v>378</v>
      </c>
      <c r="G29" s="10">
        <v>100</v>
      </c>
      <c r="H29" s="10">
        <v>100</v>
      </c>
      <c r="I29" s="10">
        <v>0</v>
      </c>
    </row>
    <row r="30" ht="24" spans="1:9">
      <c r="A30" s="8" t="s">
        <v>39</v>
      </c>
      <c r="B30" s="8" t="s">
        <v>71</v>
      </c>
      <c r="C30" s="8" t="s">
        <v>41</v>
      </c>
      <c r="D30" s="8" t="s">
        <v>379</v>
      </c>
      <c r="E30" s="8" t="s">
        <v>380</v>
      </c>
      <c r="F30" s="11" t="s">
        <v>375</v>
      </c>
      <c r="G30" s="10">
        <v>90</v>
      </c>
      <c r="H30" s="10">
        <v>90</v>
      </c>
      <c r="I30" s="10">
        <v>0</v>
      </c>
    </row>
    <row r="31" ht="96" spans="1:9">
      <c r="A31" s="8" t="s">
        <v>39</v>
      </c>
      <c r="B31" s="8" t="s">
        <v>71</v>
      </c>
      <c r="C31" s="8" t="s">
        <v>41</v>
      </c>
      <c r="D31" s="8" t="s">
        <v>379</v>
      </c>
      <c r="E31" s="8" t="s">
        <v>381</v>
      </c>
      <c r="F31" s="8" t="s">
        <v>375</v>
      </c>
      <c r="G31" s="10">
        <v>30</v>
      </c>
      <c r="H31" s="10">
        <v>30</v>
      </c>
      <c r="I31" s="10">
        <v>0</v>
      </c>
    </row>
    <row r="32" ht="192" spans="1:9">
      <c r="A32" s="8" t="s">
        <v>39</v>
      </c>
      <c r="B32" s="8" t="s">
        <v>71</v>
      </c>
      <c r="C32" s="8" t="s">
        <v>193</v>
      </c>
      <c r="D32" s="8" t="s">
        <v>382</v>
      </c>
      <c r="E32" s="8" t="s">
        <v>383</v>
      </c>
      <c r="F32" s="8" t="s">
        <v>73</v>
      </c>
      <c r="G32" s="10">
        <v>90</v>
      </c>
      <c r="H32" s="10">
        <v>90</v>
      </c>
      <c r="I32" s="10">
        <v>0</v>
      </c>
    </row>
    <row r="33" ht="36" spans="1:9">
      <c r="A33" s="9" t="s">
        <v>220</v>
      </c>
      <c r="B33" s="5" t="s">
        <v>221</v>
      </c>
      <c r="C33" s="8" t="s">
        <v>193</v>
      </c>
      <c r="D33" s="8" t="s">
        <v>379</v>
      </c>
      <c r="E33" s="8" t="s">
        <v>384</v>
      </c>
      <c r="F33" s="8" t="s">
        <v>375</v>
      </c>
      <c r="G33" s="10">
        <v>385</v>
      </c>
      <c r="H33" s="10">
        <v>385</v>
      </c>
      <c r="I33" s="10">
        <v>0</v>
      </c>
    </row>
    <row r="34" ht="108" spans="1:9">
      <c r="A34" s="8" t="s">
        <v>39</v>
      </c>
      <c r="B34" s="8" t="s">
        <v>71</v>
      </c>
      <c r="C34" s="8" t="s">
        <v>193</v>
      </c>
      <c r="D34" s="8" t="s">
        <v>379</v>
      </c>
      <c r="E34" s="8" t="s">
        <v>385</v>
      </c>
      <c r="F34" s="8" t="s">
        <v>378</v>
      </c>
      <c r="G34" s="10">
        <v>65</v>
      </c>
      <c r="H34" s="10">
        <v>65</v>
      </c>
      <c r="I34" s="10">
        <v>0</v>
      </c>
    </row>
    <row r="35" ht="180" spans="1:9">
      <c r="A35" s="5" t="s">
        <v>56</v>
      </c>
      <c r="B35" s="5" t="s">
        <v>57</v>
      </c>
      <c r="C35" s="8" t="s">
        <v>41</v>
      </c>
      <c r="D35" s="8" t="s">
        <v>206</v>
      </c>
      <c r="E35" s="8" t="s">
        <v>207</v>
      </c>
      <c r="F35" s="8" t="s">
        <v>179</v>
      </c>
      <c r="G35" s="10">
        <v>794.6</v>
      </c>
      <c r="H35" s="10">
        <v>794.6</v>
      </c>
      <c r="I35" s="10">
        <v>0</v>
      </c>
    </row>
    <row r="36" ht="72" spans="1:9">
      <c r="A36" s="8" t="s">
        <v>39</v>
      </c>
      <c r="B36" s="8" t="s">
        <v>212</v>
      </c>
      <c r="C36" s="8" t="s">
        <v>41</v>
      </c>
      <c r="D36" s="8" t="s">
        <v>386</v>
      </c>
      <c r="E36" s="8" t="s">
        <v>387</v>
      </c>
      <c r="F36" s="8" t="s">
        <v>73</v>
      </c>
      <c r="G36" s="10">
        <v>150</v>
      </c>
      <c r="H36" s="10">
        <v>150</v>
      </c>
      <c r="I36" s="10">
        <v>0</v>
      </c>
    </row>
    <row r="37" ht="36" spans="1:9">
      <c r="A37" s="8" t="s">
        <v>39</v>
      </c>
      <c r="B37" s="8" t="s">
        <v>212</v>
      </c>
      <c r="C37" s="8" t="s">
        <v>41</v>
      </c>
      <c r="D37" s="8" t="s">
        <v>210</v>
      </c>
      <c r="E37" s="8" t="s">
        <v>213</v>
      </c>
      <c r="F37" s="8" t="s">
        <v>179</v>
      </c>
      <c r="G37" s="10">
        <v>100</v>
      </c>
      <c r="H37" s="10">
        <v>100</v>
      </c>
      <c r="I37" s="10">
        <v>0</v>
      </c>
    </row>
    <row r="38" ht="24" spans="1:9">
      <c r="A38" s="8" t="s">
        <v>39</v>
      </c>
      <c r="B38" s="8" t="s">
        <v>212</v>
      </c>
      <c r="C38" s="8" t="s">
        <v>41</v>
      </c>
      <c r="D38" s="8" t="s">
        <v>388</v>
      </c>
      <c r="E38" s="8" t="s">
        <v>389</v>
      </c>
      <c r="F38" s="8" t="s">
        <v>390</v>
      </c>
      <c r="G38" s="10">
        <v>60</v>
      </c>
      <c r="H38" s="12">
        <v>60</v>
      </c>
      <c r="I38" s="10">
        <v>0</v>
      </c>
    </row>
    <row r="39" ht="24" spans="1:9">
      <c r="A39" s="8" t="s">
        <v>39</v>
      </c>
      <c r="B39" s="5" t="s">
        <v>40</v>
      </c>
      <c r="C39" s="8" t="s">
        <v>41</v>
      </c>
      <c r="D39" s="8" t="s">
        <v>388</v>
      </c>
      <c r="E39" s="8" t="s">
        <v>391</v>
      </c>
      <c r="F39" s="8" t="s">
        <v>390</v>
      </c>
      <c r="G39" s="10">
        <v>300</v>
      </c>
      <c r="H39" s="10">
        <v>300</v>
      </c>
      <c r="I39" s="10">
        <v>0</v>
      </c>
    </row>
    <row r="40" ht="24" spans="1:9">
      <c r="A40" s="9" t="s">
        <v>220</v>
      </c>
      <c r="B40" s="5" t="s">
        <v>221</v>
      </c>
      <c r="C40" s="8" t="s">
        <v>41</v>
      </c>
      <c r="D40" s="8" t="s">
        <v>388</v>
      </c>
      <c r="E40" s="8" t="s">
        <v>392</v>
      </c>
      <c r="F40" s="8" t="s">
        <v>390</v>
      </c>
      <c r="G40" s="10">
        <v>60</v>
      </c>
      <c r="H40" s="10">
        <v>60</v>
      </c>
      <c r="I40" s="10">
        <v>0</v>
      </c>
    </row>
    <row r="41" ht="72" spans="1:9">
      <c r="A41" s="8" t="s">
        <v>94</v>
      </c>
      <c r="B41" s="8" t="s">
        <v>95</v>
      </c>
      <c r="C41" s="8" t="s">
        <v>41</v>
      </c>
      <c r="D41" s="8" t="s">
        <v>388</v>
      </c>
      <c r="E41" s="8" t="s">
        <v>393</v>
      </c>
      <c r="F41" s="8" t="s">
        <v>390</v>
      </c>
      <c r="G41" s="10">
        <v>50</v>
      </c>
      <c r="H41" s="10">
        <v>50</v>
      </c>
      <c r="I41" s="10">
        <v>0</v>
      </c>
    </row>
    <row r="42" ht="60" spans="1:9">
      <c r="A42" s="8" t="s">
        <v>39</v>
      </c>
      <c r="B42" s="8" t="s">
        <v>212</v>
      </c>
      <c r="C42" s="13" t="s">
        <v>41</v>
      </c>
      <c r="D42" s="13" t="s">
        <v>215</v>
      </c>
      <c r="E42" s="8" t="s">
        <v>217</v>
      </c>
      <c r="F42" s="13" t="s">
        <v>85</v>
      </c>
      <c r="G42" s="14">
        <v>30</v>
      </c>
      <c r="H42" s="14">
        <v>30</v>
      </c>
      <c r="I42" s="14">
        <v>0</v>
      </c>
    </row>
    <row r="43" ht="48" spans="1:9">
      <c r="A43" s="8" t="s">
        <v>94</v>
      </c>
      <c r="B43" s="8" t="s">
        <v>283</v>
      </c>
      <c r="C43" s="8" t="s">
        <v>41</v>
      </c>
      <c r="D43" s="8" t="s">
        <v>191</v>
      </c>
      <c r="E43" s="8" t="s">
        <v>222</v>
      </c>
      <c r="F43" s="8" t="s">
        <v>132</v>
      </c>
      <c r="G43" s="10">
        <v>200</v>
      </c>
      <c r="H43" s="10">
        <v>200</v>
      </c>
      <c r="I43" s="10"/>
    </row>
    <row r="44" ht="96" spans="1:9">
      <c r="A44" s="9" t="s">
        <v>220</v>
      </c>
      <c r="B44" s="5" t="s">
        <v>221</v>
      </c>
      <c r="C44" s="8" t="s">
        <v>41</v>
      </c>
      <c r="D44" s="8" t="s">
        <v>226</v>
      </c>
      <c r="E44" s="8" t="s">
        <v>394</v>
      </c>
      <c r="F44" s="8" t="s">
        <v>179</v>
      </c>
      <c r="G44" s="10">
        <v>350</v>
      </c>
      <c r="H44" s="10">
        <v>350</v>
      </c>
      <c r="I44" s="10">
        <v>0</v>
      </c>
    </row>
    <row r="45" ht="84" spans="1:9">
      <c r="A45" s="8" t="s">
        <v>94</v>
      </c>
      <c r="B45" s="8" t="s">
        <v>95</v>
      </c>
      <c r="C45" s="8" t="s">
        <v>41</v>
      </c>
      <c r="D45" s="8" t="s">
        <v>226</v>
      </c>
      <c r="E45" s="8" t="s">
        <v>395</v>
      </c>
      <c r="F45" s="8" t="s">
        <v>179</v>
      </c>
      <c r="G45" s="10">
        <v>410</v>
      </c>
      <c r="H45" s="10">
        <v>410</v>
      </c>
      <c r="I45" s="10">
        <v>0</v>
      </c>
    </row>
    <row r="46" ht="72" spans="1:9">
      <c r="A46" s="8" t="s">
        <v>94</v>
      </c>
      <c r="B46" s="8" t="s">
        <v>145</v>
      </c>
      <c r="C46" s="8" t="s">
        <v>41</v>
      </c>
      <c r="D46" s="8" t="s">
        <v>396</v>
      </c>
      <c r="E46" s="8" t="s">
        <v>228</v>
      </c>
      <c r="F46" s="8" t="s">
        <v>132</v>
      </c>
      <c r="G46" s="10">
        <v>60</v>
      </c>
      <c r="H46" s="10">
        <v>60</v>
      </c>
      <c r="I46" s="10">
        <v>0</v>
      </c>
    </row>
    <row r="47" ht="48" spans="1:9">
      <c r="A47" s="8" t="s">
        <v>94</v>
      </c>
      <c r="B47" s="8" t="s">
        <v>145</v>
      </c>
      <c r="C47" s="8" t="s">
        <v>249</v>
      </c>
      <c r="D47" s="8" t="s">
        <v>397</v>
      </c>
      <c r="E47" s="8" t="s">
        <v>398</v>
      </c>
      <c r="F47" s="8" t="s">
        <v>59</v>
      </c>
      <c r="G47" s="10">
        <v>300</v>
      </c>
      <c r="H47" s="10">
        <v>120</v>
      </c>
      <c r="I47" s="10">
        <v>180</v>
      </c>
    </row>
    <row r="48" ht="24" spans="1:9">
      <c r="A48" s="8" t="s">
        <v>39</v>
      </c>
      <c r="B48" s="8" t="s">
        <v>71</v>
      </c>
      <c r="C48" s="8" t="s">
        <v>41</v>
      </c>
      <c r="D48" s="8" t="s">
        <v>399</v>
      </c>
      <c r="E48" s="8" t="s">
        <v>400</v>
      </c>
      <c r="F48" s="8" t="s">
        <v>127</v>
      </c>
      <c r="G48" s="10">
        <v>300</v>
      </c>
      <c r="H48" s="10">
        <v>120</v>
      </c>
      <c r="I48" s="10">
        <v>180</v>
      </c>
    </row>
    <row r="49" ht="48" spans="1:9">
      <c r="A49" s="8" t="s">
        <v>39</v>
      </c>
      <c r="B49" s="8" t="s">
        <v>40</v>
      </c>
      <c r="C49" s="8" t="s">
        <v>41</v>
      </c>
      <c r="D49" s="8" t="s">
        <v>232</v>
      </c>
      <c r="E49" s="15" t="s">
        <v>234</v>
      </c>
      <c r="F49" s="8" t="s">
        <v>73</v>
      </c>
      <c r="G49" s="10">
        <v>120</v>
      </c>
      <c r="H49" s="10">
        <v>120</v>
      </c>
      <c r="I49" s="10">
        <v>0</v>
      </c>
    </row>
    <row r="50" ht="24" spans="1:9">
      <c r="A50" s="8" t="s">
        <v>39</v>
      </c>
      <c r="B50" s="8" t="s">
        <v>71</v>
      </c>
      <c r="C50" s="8" t="s">
        <v>41</v>
      </c>
      <c r="D50" s="8" t="s">
        <v>401</v>
      </c>
      <c r="E50" s="15" t="s">
        <v>402</v>
      </c>
      <c r="F50" s="8" t="s">
        <v>127</v>
      </c>
      <c r="G50" s="10">
        <v>200</v>
      </c>
      <c r="H50" s="10">
        <v>80</v>
      </c>
      <c r="I50" s="10">
        <v>120</v>
      </c>
    </row>
    <row r="51" ht="24" spans="1:9">
      <c r="A51" s="8" t="s">
        <v>39</v>
      </c>
      <c r="B51" s="8" t="s">
        <v>40</v>
      </c>
      <c r="C51" s="8" t="s">
        <v>41</v>
      </c>
      <c r="D51" s="8" t="s">
        <v>403</v>
      </c>
      <c r="E51" s="8" t="s">
        <v>242</v>
      </c>
      <c r="F51" s="8" t="s">
        <v>73</v>
      </c>
      <c r="G51" s="10">
        <v>2400</v>
      </c>
      <c r="H51" s="10">
        <v>960</v>
      </c>
      <c r="I51" s="10">
        <v>1440</v>
      </c>
    </row>
    <row r="52" ht="72" spans="1:9">
      <c r="A52" s="16" t="s">
        <v>39</v>
      </c>
      <c r="B52" s="16" t="s">
        <v>40</v>
      </c>
      <c r="C52" s="16" t="s">
        <v>249</v>
      </c>
      <c r="D52" s="4" t="s">
        <v>403</v>
      </c>
      <c r="E52" s="4" t="s">
        <v>250</v>
      </c>
      <c r="F52" s="16" t="s">
        <v>73</v>
      </c>
      <c r="G52" s="17">
        <v>500</v>
      </c>
      <c r="H52" s="17">
        <v>200</v>
      </c>
      <c r="I52" s="17">
        <v>300</v>
      </c>
    </row>
    <row r="53" ht="60" spans="1:9">
      <c r="A53" s="4" t="s">
        <v>56</v>
      </c>
      <c r="B53" s="4" t="s">
        <v>254</v>
      </c>
      <c r="C53" s="16" t="s">
        <v>41</v>
      </c>
      <c r="D53" s="16" t="s">
        <v>404</v>
      </c>
      <c r="E53" s="4" t="s">
        <v>405</v>
      </c>
      <c r="F53" s="16" t="s">
        <v>127</v>
      </c>
      <c r="G53" s="17">
        <v>233.4</v>
      </c>
      <c r="H53" s="17">
        <v>233.4</v>
      </c>
      <c r="I53" s="17">
        <v>0</v>
      </c>
    </row>
    <row r="54" ht="48" spans="1:9">
      <c r="A54" s="4" t="s">
        <v>56</v>
      </c>
      <c r="B54" s="4" t="s">
        <v>254</v>
      </c>
      <c r="C54" s="16" t="s">
        <v>41</v>
      </c>
      <c r="D54" s="16" t="s">
        <v>404</v>
      </c>
      <c r="E54" s="4" t="s">
        <v>255</v>
      </c>
      <c r="F54" s="16" t="s">
        <v>73</v>
      </c>
      <c r="G54" s="17">
        <v>400</v>
      </c>
      <c r="H54" s="17">
        <v>400</v>
      </c>
      <c r="I54" s="17">
        <v>0</v>
      </c>
    </row>
    <row r="55" ht="48" spans="1:9">
      <c r="A55" s="4" t="s">
        <v>56</v>
      </c>
      <c r="B55" s="4" t="s">
        <v>287</v>
      </c>
      <c r="C55" s="16" t="s">
        <v>41</v>
      </c>
      <c r="D55" s="16" t="s">
        <v>259</v>
      </c>
      <c r="E55" s="4" t="s">
        <v>406</v>
      </c>
      <c r="F55" s="16" t="s">
        <v>73</v>
      </c>
      <c r="G55" s="17">
        <v>578.86</v>
      </c>
      <c r="H55" s="17">
        <v>578.86</v>
      </c>
      <c r="I55" s="17">
        <v>0</v>
      </c>
    </row>
    <row r="56" spans="1:9">
      <c r="A56" s="16" t="s">
        <v>39</v>
      </c>
      <c r="B56" s="16" t="s">
        <v>212</v>
      </c>
      <c r="C56" s="16" t="s">
        <v>41</v>
      </c>
      <c r="D56" s="16" t="s">
        <v>259</v>
      </c>
      <c r="E56" s="16" t="s">
        <v>261</v>
      </c>
      <c r="F56" s="16" t="s">
        <v>127</v>
      </c>
      <c r="G56" s="17">
        <v>125</v>
      </c>
      <c r="H56" s="17">
        <v>50</v>
      </c>
      <c r="I56" s="17">
        <v>75</v>
      </c>
    </row>
    <row r="57" ht="48" spans="1:9">
      <c r="A57" s="16" t="s">
        <v>39</v>
      </c>
      <c r="B57" s="16" t="s">
        <v>40</v>
      </c>
      <c r="C57" s="16" t="s">
        <v>41</v>
      </c>
      <c r="D57" s="16" t="s">
        <v>407</v>
      </c>
      <c r="E57" s="4" t="s">
        <v>267</v>
      </c>
      <c r="F57" s="16" t="s">
        <v>73</v>
      </c>
      <c r="G57" s="17">
        <v>900</v>
      </c>
      <c r="H57" s="17">
        <v>540</v>
      </c>
      <c r="I57" s="17">
        <v>360</v>
      </c>
    </row>
    <row r="58" spans="1:9">
      <c r="A58" s="16" t="s">
        <v>39</v>
      </c>
      <c r="B58" s="16" t="s">
        <v>40</v>
      </c>
      <c r="C58" s="16" t="s">
        <v>41</v>
      </c>
      <c r="D58" s="16" t="s">
        <v>408</v>
      </c>
      <c r="E58" s="16" t="s">
        <v>409</v>
      </c>
      <c r="F58" s="16" t="s">
        <v>73</v>
      </c>
      <c r="G58" s="17">
        <v>500</v>
      </c>
      <c r="H58" s="17">
        <v>200</v>
      </c>
      <c r="I58" s="17">
        <v>300</v>
      </c>
    </row>
    <row r="59" ht="384" spans="1:9">
      <c r="A59" s="8" t="s">
        <v>39</v>
      </c>
      <c r="B59" s="8" t="s">
        <v>82</v>
      </c>
      <c r="C59" s="8" t="s">
        <v>41</v>
      </c>
      <c r="D59" s="8" t="s">
        <v>410</v>
      </c>
      <c r="E59" s="8" t="s">
        <v>411</v>
      </c>
      <c r="F59" s="8" t="s">
        <v>186</v>
      </c>
      <c r="G59" s="10">
        <v>1015</v>
      </c>
      <c r="H59" s="10">
        <v>1015</v>
      </c>
      <c r="I59" s="10"/>
    </row>
    <row r="60" ht="96" spans="1:9">
      <c r="A60" s="8" t="s">
        <v>94</v>
      </c>
      <c r="B60" s="8" t="s">
        <v>95</v>
      </c>
      <c r="C60" s="8" t="s">
        <v>41</v>
      </c>
      <c r="D60" s="8" t="s">
        <v>412</v>
      </c>
      <c r="E60" s="8" t="s">
        <v>413</v>
      </c>
      <c r="F60" s="8" t="s">
        <v>132</v>
      </c>
      <c r="G60" s="10">
        <v>299.9</v>
      </c>
      <c r="H60" s="10">
        <v>299.9</v>
      </c>
      <c r="I60" s="10"/>
    </row>
    <row r="61" ht="108" spans="1:9">
      <c r="A61" s="8" t="s">
        <v>56</v>
      </c>
      <c r="B61" s="8" t="s">
        <v>57</v>
      </c>
      <c r="C61" s="8" t="s">
        <v>414</v>
      </c>
      <c r="D61" s="8" t="s">
        <v>412</v>
      </c>
      <c r="E61" s="8" t="s">
        <v>415</v>
      </c>
      <c r="F61" s="8" t="s">
        <v>127</v>
      </c>
      <c r="G61" s="10">
        <v>230</v>
      </c>
      <c r="H61" s="10">
        <v>230</v>
      </c>
      <c r="I61" s="10"/>
    </row>
    <row r="62" ht="36" spans="1:9">
      <c r="A62" s="8" t="s">
        <v>39</v>
      </c>
      <c r="B62" s="8" t="s">
        <v>212</v>
      </c>
      <c r="C62" s="8" t="s">
        <v>41</v>
      </c>
      <c r="D62" s="8" t="s">
        <v>412</v>
      </c>
      <c r="E62" s="8" t="s">
        <v>416</v>
      </c>
      <c r="F62" s="8" t="s">
        <v>132</v>
      </c>
      <c r="G62" s="10">
        <v>80</v>
      </c>
      <c r="H62" s="10">
        <v>80</v>
      </c>
      <c r="I62" s="10"/>
    </row>
    <row r="63" ht="72" spans="1:9">
      <c r="A63" s="8" t="s">
        <v>94</v>
      </c>
      <c r="B63" s="8" t="s">
        <v>95</v>
      </c>
      <c r="C63" s="8" t="s">
        <v>41</v>
      </c>
      <c r="D63" s="8" t="s">
        <v>412</v>
      </c>
      <c r="E63" s="8" t="s">
        <v>417</v>
      </c>
      <c r="F63" s="8" t="s">
        <v>132</v>
      </c>
      <c r="G63" s="10">
        <v>103</v>
      </c>
      <c r="H63" s="10">
        <v>103</v>
      </c>
      <c r="I63" s="10"/>
    </row>
    <row r="64" ht="24" spans="1:9">
      <c r="A64" s="8" t="s">
        <v>39</v>
      </c>
      <c r="B64" s="8" t="s">
        <v>212</v>
      </c>
      <c r="C64" s="8" t="s">
        <v>418</v>
      </c>
      <c r="D64" s="8" t="s">
        <v>419</v>
      </c>
      <c r="E64" s="8" t="s">
        <v>420</v>
      </c>
      <c r="F64" s="8" t="s">
        <v>132</v>
      </c>
      <c r="G64" s="10">
        <v>150</v>
      </c>
      <c r="H64" s="10">
        <v>100</v>
      </c>
      <c r="I64" s="10">
        <v>50</v>
      </c>
    </row>
    <row r="65" ht="48" spans="1:9">
      <c r="A65" s="8" t="s">
        <v>39</v>
      </c>
      <c r="B65" s="8" t="s">
        <v>82</v>
      </c>
      <c r="C65" s="8" t="s">
        <v>41</v>
      </c>
      <c r="D65" s="8" t="s">
        <v>421</v>
      </c>
      <c r="E65" s="8" t="s">
        <v>422</v>
      </c>
      <c r="F65" s="8" t="s">
        <v>73</v>
      </c>
      <c r="G65" s="10">
        <v>300</v>
      </c>
      <c r="H65" s="10">
        <v>280</v>
      </c>
      <c r="I65" s="10">
        <v>20</v>
      </c>
    </row>
    <row r="66" ht="72" spans="1:9">
      <c r="A66" s="8" t="s">
        <v>94</v>
      </c>
      <c r="B66" s="8" t="s">
        <v>95</v>
      </c>
      <c r="C66" s="8" t="s">
        <v>41</v>
      </c>
      <c r="D66" s="8" t="s">
        <v>423</v>
      </c>
      <c r="E66" s="8" t="s">
        <v>424</v>
      </c>
      <c r="F66" s="8" t="s">
        <v>132</v>
      </c>
      <c r="G66" s="10">
        <v>350</v>
      </c>
      <c r="H66" s="10">
        <v>330</v>
      </c>
      <c r="I66" s="10">
        <v>20</v>
      </c>
    </row>
    <row r="67" ht="60" spans="1:9">
      <c r="A67" s="8" t="s">
        <v>56</v>
      </c>
      <c r="B67" s="8" t="s">
        <v>286</v>
      </c>
      <c r="C67" s="8" t="s">
        <v>41</v>
      </c>
      <c r="D67" s="8" t="s">
        <v>421</v>
      </c>
      <c r="E67" s="8" t="s">
        <v>425</v>
      </c>
      <c r="F67" s="8" t="s">
        <v>132</v>
      </c>
      <c r="G67" s="10">
        <v>500</v>
      </c>
      <c r="H67" s="10">
        <v>400</v>
      </c>
      <c r="I67" s="10">
        <v>100</v>
      </c>
    </row>
    <row r="68" ht="60" spans="1:9">
      <c r="A68" s="8" t="s">
        <v>39</v>
      </c>
      <c r="B68" s="8" t="s">
        <v>40</v>
      </c>
      <c r="C68" s="8" t="s">
        <v>41</v>
      </c>
      <c r="D68" s="8" t="s">
        <v>426</v>
      </c>
      <c r="E68" s="8" t="s">
        <v>427</v>
      </c>
      <c r="F68" s="8" t="s">
        <v>390</v>
      </c>
      <c r="G68" s="10">
        <v>500</v>
      </c>
      <c r="H68" s="10">
        <v>200</v>
      </c>
      <c r="I68" s="10">
        <v>300</v>
      </c>
    </row>
    <row r="69" ht="24" spans="1:9">
      <c r="A69" s="8" t="s">
        <v>39</v>
      </c>
      <c r="B69" s="8" t="s">
        <v>212</v>
      </c>
      <c r="C69" s="8" t="s">
        <v>41</v>
      </c>
      <c r="D69" s="8" t="s">
        <v>428</v>
      </c>
      <c r="E69" s="8" t="s">
        <v>429</v>
      </c>
      <c r="F69" s="8" t="s">
        <v>59</v>
      </c>
      <c r="G69" s="10">
        <v>240</v>
      </c>
      <c r="H69" s="10">
        <v>240</v>
      </c>
      <c r="I69" s="10"/>
    </row>
    <row r="70" ht="60" spans="1:9">
      <c r="A70" s="8" t="s">
        <v>56</v>
      </c>
      <c r="B70" s="8" t="s">
        <v>286</v>
      </c>
      <c r="C70" s="8" t="s">
        <v>41</v>
      </c>
      <c r="D70" s="8" t="s">
        <v>428</v>
      </c>
      <c r="E70" s="8" t="s">
        <v>430</v>
      </c>
      <c r="F70" s="8" t="s">
        <v>59</v>
      </c>
      <c r="G70" s="10">
        <v>354</v>
      </c>
      <c r="H70" s="10">
        <v>354</v>
      </c>
      <c r="I70" s="10"/>
    </row>
    <row r="71" ht="72" spans="1:9">
      <c r="A71" s="8" t="s">
        <v>94</v>
      </c>
      <c r="B71" s="8" t="s">
        <v>95</v>
      </c>
      <c r="C71" s="8" t="s">
        <v>41</v>
      </c>
      <c r="D71" s="8" t="s">
        <v>428</v>
      </c>
      <c r="E71" s="8" t="s">
        <v>431</v>
      </c>
      <c r="F71" s="8" t="s">
        <v>73</v>
      </c>
      <c r="G71" s="10">
        <v>60</v>
      </c>
      <c r="H71" s="10">
        <v>60</v>
      </c>
      <c r="I71" s="10"/>
    </row>
    <row r="72" ht="24" spans="1:9">
      <c r="A72" s="8" t="s">
        <v>39</v>
      </c>
      <c r="B72" s="8" t="s">
        <v>40</v>
      </c>
      <c r="C72" s="8" t="s">
        <v>41</v>
      </c>
      <c r="D72" s="8" t="s">
        <v>428</v>
      </c>
      <c r="E72" s="8" t="s">
        <v>432</v>
      </c>
      <c r="F72" s="8" t="s">
        <v>186</v>
      </c>
      <c r="G72" s="10">
        <v>560</v>
      </c>
      <c r="H72" s="10">
        <v>460</v>
      </c>
      <c r="I72" s="10">
        <v>100</v>
      </c>
    </row>
    <row r="73" ht="24" spans="1:9">
      <c r="A73" s="8" t="s">
        <v>39</v>
      </c>
      <c r="B73" s="8" t="s">
        <v>40</v>
      </c>
      <c r="C73" s="8" t="s">
        <v>433</v>
      </c>
      <c r="D73" s="8" t="s">
        <v>434</v>
      </c>
      <c r="E73" s="8" t="s">
        <v>435</v>
      </c>
      <c r="F73" s="8" t="s">
        <v>436</v>
      </c>
      <c r="G73" s="10">
        <v>565</v>
      </c>
      <c r="H73" s="10">
        <v>565</v>
      </c>
      <c r="I73" s="10"/>
    </row>
    <row r="74" ht="72" spans="1:9">
      <c r="A74" s="8" t="s">
        <v>94</v>
      </c>
      <c r="B74" s="8" t="s">
        <v>95</v>
      </c>
      <c r="C74" s="18" t="s">
        <v>41</v>
      </c>
      <c r="D74" s="18" t="s">
        <v>434</v>
      </c>
      <c r="E74" s="18" t="s">
        <v>437</v>
      </c>
      <c r="F74" s="18" t="s">
        <v>59</v>
      </c>
      <c r="G74" s="10">
        <v>65</v>
      </c>
      <c r="H74" s="10">
        <v>46</v>
      </c>
      <c r="I74" s="10"/>
    </row>
    <row r="75" ht="24" spans="1:9">
      <c r="A75" s="8" t="s">
        <v>39</v>
      </c>
      <c r="B75" s="8" t="s">
        <v>212</v>
      </c>
      <c r="C75" s="18" t="s">
        <v>438</v>
      </c>
      <c r="D75" s="18" t="s">
        <v>434</v>
      </c>
      <c r="E75" s="18" t="s">
        <v>439</v>
      </c>
      <c r="F75" s="18" t="s">
        <v>73</v>
      </c>
      <c r="G75" s="10">
        <v>46</v>
      </c>
      <c r="H75" s="10">
        <v>46</v>
      </c>
      <c r="I75" s="10"/>
    </row>
    <row r="76" ht="72" spans="1:9">
      <c r="A76" s="8" t="s">
        <v>94</v>
      </c>
      <c r="B76" s="8" t="s">
        <v>95</v>
      </c>
      <c r="C76" s="18" t="s">
        <v>41</v>
      </c>
      <c r="D76" s="18" t="s">
        <v>434</v>
      </c>
      <c r="E76" s="18" t="s">
        <v>440</v>
      </c>
      <c r="F76" s="18" t="s">
        <v>132</v>
      </c>
      <c r="G76" s="10">
        <v>110.6</v>
      </c>
      <c r="H76" s="10">
        <v>110.6</v>
      </c>
      <c r="I76" s="10"/>
    </row>
    <row r="77" ht="36" spans="1:9">
      <c r="A77" s="8" t="s">
        <v>39</v>
      </c>
      <c r="B77" s="8" t="s">
        <v>212</v>
      </c>
      <c r="C77" s="18" t="s">
        <v>41</v>
      </c>
      <c r="D77" s="18" t="s">
        <v>441</v>
      </c>
      <c r="E77" s="18" t="s">
        <v>442</v>
      </c>
      <c r="F77" s="18" t="s">
        <v>169</v>
      </c>
      <c r="G77" s="10">
        <v>200</v>
      </c>
      <c r="H77" s="10">
        <v>100</v>
      </c>
      <c r="I77" s="10">
        <v>100</v>
      </c>
    </row>
    <row r="78" ht="48" spans="1:9">
      <c r="A78" s="8" t="s">
        <v>39</v>
      </c>
      <c r="B78" s="8" t="s">
        <v>212</v>
      </c>
      <c r="C78" s="18" t="s">
        <v>41</v>
      </c>
      <c r="D78" s="18" t="s">
        <v>441</v>
      </c>
      <c r="E78" s="18" t="s">
        <v>443</v>
      </c>
      <c r="F78" s="18" t="s">
        <v>169</v>
      </c>
      <c r="G78" s="10">
        <v>70</v>
      </c>
      <c r="H78" s="10">
        <v>20</v>
      </c>
      <c r="I78" s="10">
        <v>50</v>
      </c>
    </row>
    <row r="79" ht="24" spans="1:9">
      <c r="A79" s="8" t="s">
        <v>39</v>
      </c>
      <c r="B79" s="8" t="s">
        <v>212</v>
      </c>
      <c r="C79" s="18" t="s">
        <v>418</v>
      </c>
      <c r="D79" s="18" t="s">
        <v>444</v>
      </c>
      <c r="E79" s="18" t="s">
        <v>445</v>
      </c>
      <c r="F79" s="18" t="s">
        <v>132</v>
      </c>
      <c r="G79" s="10">
        <v>60</v>
      </c>
      <c r="H79" s="10">
        <v>40</v>
      </c>
      <c r="I79" s="10">
        <v>20</v>
      </c>
    </row>
    <row r="80" ht="72" spans="1:9">
      <c r="A80" s="8" t="s">
        <v>94</v>
      </c>
      <c r="B80" s="8" t="s">
        <v>95</v>
      </c>
      <c r="C80" s="18" t="s">
        <v>418</v>
      </c>
      <c r="D80" s="18" t="s">
        <v>444</v>
      </c>
      <c r="E80" s="18" t="s">
        <v>446</v>
      </c>
      <c r="F80" s="18" t="s">
        <v>59</v>
      </c>
      <c r="G80" s="10">
        <v>50</v>
      </c>
      <c r="H80" s="10">
        <v>50</v>
      </c>
      <c r="I80" s="10">
        <v>0</v>
      </c>
    </row>
    <row r="81" ht="72" spans="1:9">
      <c r="A81" s="8" t="s">
        <v>94</v>
      </c>
      <c r="B81" s="8" t="s">
        <v>95</v>
      </c>
      <c r="C81" s="18" t="s">
        <v>447</v>
      </c>
      <c r="D81" s="18" t="s">
        <v>421</v>
      </c>
      <c r="E81" s="18" t="s">
        <v>448</v>
      </c>
      <c r="F81" s="18" t="s">
        <v>43</v>
      </c>
      <c r="G81" s="10">
        <v>48</v>
      </c>
      <c r="H81" s="10">
        <v>48</v>
      </c>
      <c r="I81" s="10"/>
    </row>
    <row r="82" ht="72" spans="1:9">
      <c r="A82" s="8" t="s">
        <v>94</v>
      </c>
      <c r="B82" s="8" t="s">
        <v>95</v>
      </c>
      <c r="C82" s="18" t="s">
        <v>41</v>
      </c>
      <c r="D82" s="18" t="s">
        <v>449</v>
      </c>
      <c r="E82" s="18" t="s">
        <v>450</v>
      </c>
      <c r="F82" s="18" t="s">
        <v>132</v>
      </c>
      <c r="G82" s="10">
        <v>20</v>
      </c>
      <c r="H82" s="10">
        <v>20</v>
      </c>
      <c r="I82" s="10"/>
    </row>
    <row r="83" ht="24" spans="1:9">
      <c r="A83" s="8" t="s">
        <v>39</v>
      </c>
      <c r="B83" s="8" t="s">
        <v>212</v>
      </c>
      <c r="C83" s="18" t="s">
        <v>418</v>
      </c>
      <c r="D83" s="18" t="s">
        <v>451</v>
      </c>
      <c r="E83" s="18" t="s">
        <v>452</v>
      </c>
      <c r="F83" s="18" t="s">
        <v>127</v>
      </c>
      <c r="G83" s="10">
        <v>95</v>
      </c>
      <c r="H83" s="10">
        <v>35</v>
      </c>
      <c r="I83" s="10"/>
    </row>
    <row r="84" ht="60" spans="1:9">
      <c r="A84" s="8" t="s">
        <v>56</v>
      </c>
      <c r="B84" s="8" t="s">
        <v>286</v>
      </c>
      <c r="C84" s="18" t="s">
        <v>41</v>
      </c>
      <c r="D84" s="18" t="s">
        <v>421</v>
      </c>
      <c r="E84" s="18" t="s">
        <v>453</v>
      </c>
      <c r="F84" s="18" t="s">
        <v>169</v>
      </c>
      <c r="G84" s="10">
        <v>230</v>
      </c>
      <c r="H84" s="10">
        <v>450</v>
      </c>
      <c r="I84" s="10"/>
    </row>
    <row r="85" ht="36" spans="1:9">
      <c r="A85" s="8" t="s">
        <v>39</v>
      </c>
      <c r="B85" s="8" t="s">
        <v>212</v>
      </c>
      <c r="C85" s="8" t="s">
        <v>41</v>
      </c>
      <c r="D85" s="8" t="s">
        <v>454</v>
      </c>
      <c r="E85" s="8" t="s">
        <v>455</v>
      </c>
      <c r="F85" s="8" t="s">
        <v>390</v>
      </c>
      <c r="G85" s="10">
        <v>400</v>
      </c>
      <c r="H85" s="10">
        <v>320</v>
      </c>
      <c r="I85" s="10">
        <v>80</v>
      </c>
    </row>
    <row r="86" ht="24" spans="1:9">
      <c r="A86" s="8" t="s">
        <v>39</v>
      </c>
      <c r="B86" s="8" t="s">
        <v>71</v>
      </c>
      <c r="C86" s="8" t="s">
        <v>41</v>
      </c>
      <c r="D86" s="8" t="s">
        <v>454</v>
      </c>
      <c r="E86" s="8" t="s">
        <v>456</v>
      </c>
      <c r="F86" s="8" t="s">
        <v>390</v>
      </c>
      <c r="G86" s="10">
        <v>100</v>
      </c>
      <c r="H86" s="10">
        <v>80</v>
      </c>
      <c r="I86" s="10">
        <v>20</v>
      </c>
    </row>
    <row r="87" ht="72" spans="1:9">
      <c r="A87" s="8" t="s">
        <v>94</v>
      </c>
      <c r="B87" s="8" t="s">
        <v>95</v>
      </c>
      <c r="C87" s="8" t="s">
        <v>41</v>
      </c>
      <c r="D87" s="8" t="s">
        <v>454</v>
      </c>
      <c r="E87" s="8" t="s">
        <v>457</v>
      </c>
      <c r="F87" s="8" t="s">
        <v>390</v>
      </c>
      <c r="G87" s="10">
        <v>35</v>
      </c>
      <c r="H87" s="10">
        <v>35</v>
      </c>
      <c r="I87" s="10"/>
    </row>
    <row r="88" ht="48" spans="1:9">
      <c r="A88" s="8" t="s">
        <v>94</v>
      </c>
      <c r="B88" s="8" t="s">
        <v>283</v>
      </c>
      <c r="C88" s="8" t="s">
        <v>41</v>
      </c>
      <c r="D88" s="8" t="s">
        <v>454</v>
      </c>
      <c r="E88" s="8" t="s">
        <v>458</v>
      </c>
      <c r="F88" s="8" t="s">
        <v>390</v>
      </c>
      <c r="G88" s="10">
        <v>450</v>
      </c>
      <c r="H88" s="10">
        <v>450</v>
      </c>
      <c r="I88" s="10"/>
    </row>
    <row r="89" ht="36" spans="1:9">
      <c r="A89" s="8" t="s">
        <v>39</v>
      </c>
      <c r="B89" s="8" t="s">
        <v>212</v>
      </c>
      <c r="C89" s="8" t="s">
        <v>41</v>
      </c>
      <c r="D89" s="8" t="s">
        <v>454</v>
      </c>
      <c r="E89" s="8" t="s">
        <v>459</v>
      </c>
      <c r="F89" s="8" t="s">
        <v>390</v>
      </c>
      <c r="G89" s="10">
        <v>250</v>
      </c>
      <c r="H89" s="10">
        <v>250</v>
      </c>
      <c r="I89" s="10">
        <v>0</v>
      </c>
    </row>
    <row r="90" ht="72" spans="1:9">
      <c r="A90" s="8" t="s">
        <v>94</v>
      </c>
      <c r="B90" s="8" t="s">
        <v>95</v>
      </c>
      <c r="C90" s="8" t="s">
        <v>41</v>
      </c>
      <c r="D90" s="8" t="s">
        <v>460</v>
      </c>
      <c r="E90" s="8" t="s">
        <v>461</v>
      </c>
      <c r="F90" s="8" t="s">
        <v>73</v>
      </c>
      <c r="G90" s="10">
        <v>90</v>
      </c>
      <c r="H90" s="10">
        <v>78</v>
      </c>
      <c r="I90" s="10">
        <v>12</v>
      </c>
    </row>
    <row r="91" ht="72" spans="1:9">
      <c r="A91" s="8" t="s">
        <v>94</v>
      </c>
      <c r="B91" s="8" t="s">
        <v>95</v>
      </c>
      <c r="C91" s="8" t="s">
        <v>41</v>
      </c>
      <c r="D91" s="8" t="s">
        <v>36</v>
      </c>
      <c r="E91" s="8" t="s">
        <v>462</v>
      </c>
      <c r="F91" s="8" t="s">
        <v>132</v>
      </c>
      <c r="G91" s="10">
        <v>260</v>
      </c>
      <c r="H91" s="10">
        <v>260</v>
      </c>
      <c r="I91" s="10"/>
    </row>
    <row r="92" ht="72" spans="1:9">
      <c r="A92" s="8" t="s">
        <v>94</v>
      </c>
      <c r="B92" s="8" t="s">
        <v>95</v>
      </c>
      <c r="C92" s="8" t="s">
        <v>41</v>
      </c>
      <c r="D92" s="8" t="s">
        <v>36</v>
      </c>
      <c r="E92" s="8" t="s">
        <v>463</v>
      </c>
      <c r="F92" s="8" t="s">
        <v>132</v>
      </c>
      <c r="G92" s="10">
        <v>90</v>
      </c>
      <c r="H92" s="10">
        <v>90</v>
      </c>
      <c r="I92" s="10"/>
    </row>
    <row r="93" ht="60" spans="1:9">
      <c r="A93" s="8" t="s">
        <v>220</v>
      </c>
      <c r="B93" s="8" t="s">
        <v>221</v>
      </c>
      <c r="C93" s="8" t="s">
        <v>41</v>
      </c>
      <c r="D93" s="8" t="s">
        <v>36</v>
      </c>
      <c r="E93" s="8" t="s">
        <v>464</v>
      </c>
      <c r="F93" s="8" t="s">
        <v>59</v>
      </c>
      <c r="G93" s="10">
        <v>474</v>
      </c>
      <c r="H93" s="10">
        <v>474</v>
      </c>
      <c r="I93" s="10"/>
    </row>
    <row r="94" ht="72" spans="1:9">
      <c r="A94" s="8" t="s">
        <v>94</v>
      </c>
      <c r="B94" s="8" t="s">
        <v>95</v>
      </c>
      <c r="C94" s="8" t="s">
        <v>41</v>
      </c>
      <c r="D94" s="8" t="s">
        <v>465</v>
      </c>
      <c r="E94" s="8" t="s">
        <v>466</v>
      </c>
      <c r="F94" s="8" t="s">
        <v>132</v>
      </c>
      <c r="G94" s="10">
        <v>50</v>
      </c>
      <c r="H94" s="10">
        <v>50</v>
      </c>
      <c r="I94" s="10"/>
    </row>
    <row r="95" ht="72" spans="1:9">
      <c r="A95" s="8" t="s">
        <v>94</v>
      </c>
      <c r="B95" s="8" t="s">
        <v>95</v>
      </c>
      <c r="C95" s="8" t="s">
        <v>467</v>
      </c>
      <c r="D95" s="8" t="s">
        <v>468</v>
      </c>
      <c r="E95" s="8" t="s">
        <v>469</v>
      </c>
      <c r="F95" s="8" t="s">
        <v>132</v>
      </c>
      <c r="G95" s="10">
        <v>30</v>
      </c>
      <c r="H95" s="10">
        <v>30</v>
      </c>
      <c r="I95" s="10"/>
    </row>
    <row r="96" ht="72" spans="1:9">
      <c r="A96" s="8" t="s">
        <v>94</v>
      </c>
      <c r="B96" s="8" t="s">
        <v>95</v>
      </c>
      <c r="C96" s="8" t="s">
        <v>41</v>
      </c>
      <c r="D96" s="8" t="s">
        <v>465</v>
      </c>
      <c r="E96" s="8" t="s">
        <v>470</v>
      </c>
      <c r="F96" s="8" t="s">
        <v>59</v>
      </c>
      <c r="G96" s="10">
        <v>140</v>
      </c>
      <c r="H96" s="10">
        <v>140</v>
      </c>
      <c r="I96" s="10"/>
    </row>
    <row r="97" ht="24" spans="1:9">
      <c r="A97" s="8" t="s">
        <v>277</v>
      </c>
      <c r="B97" s="8" t="s">
        <v>284</v>
      </c>
      <c r="C97" s="8" t="s">
        <v>41</v>
      </c>
      <c r="D97" s="8" t="s">
        <v>465</v>
      </c>
      <c r="E97" s="8" t="s">
        <v>471</v>
      </c>
      <c r="F97" s="8" t="s">
        <v>117</v>
      </c>
      <c r="G97" s="10">
        <v>15</v>
      </c>
      <c r="H97" s="10">
        <v>15</v>
      </c>
      <c r="I97" s="10"/>
    </row>
    <row r="98" ht="48" spans="1:9">
      <c r="A98" s="8" t="s">
        <v>39</v>
      </c>
      <c r="B98" s="8" t="s">
        <v>212</v>
      </c>
      <c r="C98" s="8" t="s">
        <v>41</v>
      </c>
      <c r="D98" s="8" t="s">
        <v>472</v>
      </c>
      <c r="E98" s="8" t="s">
        <v>473</v>
      </c>
      <c r="F98" s="8" t="s">
        <v>73</v>
      </c>
      <c r="G98" s="10">
        <v>126</v>
      </c>
      <c r="H98" s="10">
        <v>90</v>
      </c>
      <c r="I98" s="10">
        <v>36</v>
      </c>
    </row>
    <row r="99" ht="144" spans="1:9">
      <c r="A99" s="8" t="s">
        <v>103</v>
      </c>
      <c r="B99" s="8" t="s">
        <v>295</v>
      </c>
      <c r="C99" s="8" t="s">
        <v>41</v>
      </c>
      <c r="D99" s="8" t="s">
        <v>474</v>
      </c>
      <c r="E99" s="15" t="s">
        <v>475</v>
      </c>
      <c r="F99" s="8" t="s">
        <v>85</v>
      </c>
      <c r="G99" s="10">
        <v>1100</v>
      </c>
      <c r="H99" s="10">
        <v>1100</v>
      </c>
      <c r="I99" s="10">
        <v>0</v>
      </c>
    </row>
    <row r="100" ht="96" spans="1:9">
      <c r="A100" s="8" t="s">
        <v>39</v>
      </c>
      <c r="B100" s="8" t="s">
        <v>212</v>
      </c>
      <c r="C100" s="8" t="s">
        <v>41</v>
      </c>
      <c r="D100" s="8" t="s">
        <v>474</v>
      </c>
      <c r="E100" s="15" t="s">
        <v>476</v>
      </c>
      <c r="F100" s="8" t="s">
        <v>85</v>
      </c>
      <c r="G100" s="10">
        <v>750</v>
      </c>
      <c r="H100" s="10">
        <v>750</v>
      </c>
      <c r="I100" s="10">
        <v>0</v>
      </c>
    </row>
    <row r="101" ht="36" spans="1:9">
      <c r="A101" s="8" t="s">
        <v>103</v>
      </c>
      <c r="B101" s="8" t="s">
        <v>104</v>
      </c>
      <c r="C101" s="8" t="s">
        <v>41</v>
      </c>
      <c r="D101" s="8" t="s">
        <v>474</v>
      </c>
      <c r="E101" s="15" t="s">
        <v>477</v>
      </c>
      <c r="F101" s="8" t="s">
        <v>85</v>
      </c>
      <c r="G101" s="10">
        <v>750</v>
      </c>
      <c r="H101" s="10">
        <v>750</v>
      </c>
      <c r="I101" s="10">
        <v>0</v>
      </c>
    </row>
    <row r="102" ht="372" spans="1:9">
      <c r="A102" s="8" t="s">
        <v>39</v>
      </c>
      <c r="B102" s="8" t="s">
        <v>212</v>
      </c>
      <c r="C102" s="8" t="s">
        <v>41</v>
      </c>
      <c r="D102" s="8" t="s">
        <v>474</v>
      </c>
      <c r="E102" s="15" t="s">
        <v>478</v>
      </c>
      <c r="F102" s="8" t="s">
        <v>85</v>
      </c>
      <c r="G102" s="10">
        <v>650</v>
      </c>
      <c r="H102" s="10">
        <v>650</v>
      </c>
      <c r="I102" s="10">
        <v>0</v>
      </c>
    </row>
    <row r="103" ht="60" spans="1:9">
      <c r="A103" s="8" t="s">
        <v>103</v>
      </c>
      <c r="B103" s="8" t="s">
        <v>104</v>
      </c>
      <c r="C103" s="8" t="s">
        <v>41</v>
      </c>
      <c r="D103" s="8" t="s">
        <v>474</v>
      </c>
      <c r="E103" s="15" t="s">
        <v>479</v>
      </c>
      <c r="F103" s="8" t="s">
        <v>480</v>
      </c>
      <c r="G103" s="10">
        <v>1200</v>
      </c>
      <c r="H103" s="10">
        <v>1200</v>
      </c>
      <c r="I103" s="10">
        <v>0</v>
      </c>
    </row>
    <row r="104" ht="72" spans="1:9">
      <c r="A104" s="8" t="s">
        <v>94</v>
      </c>
      <c r="B104" s="8" t="s">
        <v>95</v>
      </c>
      <c r="C104" s="8" t="s">
        <v>41</v>
      </c>
      <c r="D104" s="8" t="s">
        <v>474</v>
      </c>
      <c r="E104" s="15" t="s">
        <v>481</v>
      </c>
      <c r="F104" s="8" t="s">
        <v>85</v>
      </c>
      <c r="G104" s="14">
        <v>231</v>
      </c>
      <c r="H104" s="14">
        <v>231</v>
      </c>
      <c r="I104" s="10">
        <v>0</v>
      </c>
    </row>
    <row r="105" ht="24" spans="1:9">
      <c r="A105" s="8" t="s">
        <v>39</v>
      </c>
      <c r="B105" s="8" t="s">
        <v>212</v>
      </c>
      <c r="C105" s="8" t="s">
        <v>41</v>
      </c>
      <c r="D105" s="8" t="s">
        <v>474</v>
      </c>
      <c r="E105" s="15" t="s">
        <v>380</v>
      </c>
      <c r="F105" s="8" t="s">
        <v>85</v>
      </c>
      <c r="G105" s="14">
        <v>240</v>
      </c>
      <c r="H105" s="14">
        <v>240</v>
      </c>
      <c r="I105" s="10">
        <v>0</v>
      </c>
    </row>
    <row r="106" ht="360" spans="1:9">
      <c r="A106" s="8" t="s">
        <v>39</v>
      </c>
      <c r="B106" s="8" t="s">
        <v>82</v>
      </c>
      <c r="C106" s="8" t="s">
        <v>41</v>
      </c>
      <c r="D106" s="8" t="s">
        <v>482</v>
      </c>
      <c r="E106" s="8" t="s">
        <v>483</v>
      </c>
      <c r="F106" s="8" t="s">
        <v>85</v>
      </c>
      <c r="G106" s="10">
        <v>65</v>
      </c>
      <c r="H106" s="10">
        <v>65</v>
      </c>
      <c r="I106" s="10">
        <v>0</v>
      </c>
    </row>
    <row r="107" ht="312" spans="1:9">
      <c r="A107" s="8" t="s">
        <v>39</v>
      </c>
      <c r="B107" s="8" t="s">
        <v>82</v>
      </c>
      <c r="C107" s="8" t="s">
        <v>41</v>
      </c>
      <c r="D107" s="8" t="s">
        <v>484</v>
      </c>
      <c r="E107" s="8" t="s">
        <v>485</v>
      </c>
      <c r="F107" s="8" t="s">
        <v>85</v>
      </c>
      <c r="G107" s="10">
        <v>70</v>
      </c>
      <c r="H107" s="10">
        <v>70</v>
      </c>
      <c r="I107" s="10">
        <v>0</v>
      </c>
    </row>
    <row r="108" ht="288" spans="1:9">
      <c r="A108" s="8" t="s">
        <v>39</v>
      </c>
      <c r="B108" s="8" t="s">
        <v>82</v>
      </c>
      <c r="C108" s="8" t="s">
        <v>41</v>
      </c>
      <c r="D108" s="8" t="s">
        <v>486</v>
      </c>
      <c r="E108" s="8" t="s">
        <v>487</v>
      </c>
      <c r="F108" s="8" t="s">
        <v>85</v>
      </c>
      <c r="G108" s="10">
        <v>65</v>
      </c>
      <c r="H108" s="10">
        <v>65</v>
      </c>
      <c r="I108" s="10">
        <v>0</v>
      </c>
    </row>
    <row r="109" ht="384" spans="1:9">
      <c r="A109" s="8" t="s">
        <v>39</v>
      </c>
      <c r="B109" s="8" t="s">
        <v>82</v>
      </c>
      <c r="C109" s="8" t="s">
        <v>41</v>
      </c>
      <c r="D109" s="8" t="s">
        <v>488</v>
      </c>
      <c r="E109" s="8" t="s">
        <v>489</v>
      </c>
      <c r="F109" s="8" t="s">
        <v>85</v>
      </c>
      <c r="G109" s="10">
        <v>65</v>
      </c>
      <c r="H109" s="10">
        <v>65</v>
      </c>
      <c r="I109" s="10">
        <v>0</v>
      </c>
    </row>
    <row r="110" ht="240" spans="1:9">
      <c r="A110" s="8" t="s">
        <v>39</v>
      </c>
      <c r="B110" s="8" t="s">
        <v>82</v>
      </c>
      <c r="C110" s="8" t="s">
        <v>41</v>
      </c>
      <c r="D110" s="8" t="s">
        <v>83</v>
      </c>
      <c r="E110" s="15" t="s">
        <v>490</v>
      </c>
      <c r="F110" s="8" t="s">
        <v>85</v>
      </c>
      <c r="G110" s="10">
        <v>65</v>
      </c>
      <c r="H110" s="10">
        <v>65</v>
      </c>
      <c r="I110" s="10">
        <v>0</v>
      </c>
    </row>
    <row r="111" ht="48" spans="1:9">
      <c r="A111" s="8" t="s">
        <v>39</v>
      </c>
      <c r="B111" s="8" t="s">
        <v>212</v>
      </c>
      <c r="C111" s="8" t="s">
        <v>41</v>
      </c>
      <c r="D111" s="8" t="s">
        <v>491</v>
      </c>
      <c r="E111" s="15" t="s">
        <v>492</v>
      </c>
      <c r="F111" s="8" t="s">
        <v>85</v>
      </c>
      <c r="G111" s="10">
        <v>63</v>
      </c>
      <c r="H111" s="10">
        <v>63</v>
      </c>
      <c r="I111" s="10">
        <v>0</v>
      </c>
    </row>
    <row r="112" ht="36" spans="1:9">
      <c r="A112" s="8" t="s">
        <v>39</v>
      </c>
      <c r="B112" s="8" t="s">
        <v>82</v>
      </c>
      <c r="C112" s="8" t="s">
        <v>41</v>
      </c>
      <c r="D112" s="8" t="s">
        <v>493</v>
      </c>
      <c r="E112" s="8" t="s">
        <v>494</v>
      </c>
      <c r="F112" s="8" t="s">
        <v>85</v>
      </c>
      <c r="G112" s="10">
        <v>200</v>
      </c>
      <c r="H112" s="10">
        <v>200</v>
      </c>
      <c r="I112" s="10">
        <v>0</v>
      </c>
    </row>
    <row r="113" ht="72" spans="1:9">
      <c r="A113" s="8" t="s">
        <v>94</v>
      </c>
      <c r="B113" s="8" t="s">
        <v>95</v>
      </c>
      <c r="C113" s="8" t="s">
        <v>41</v>
      </c>
      <c r="D113" s="8" t="s">
        <v>495</v>
      </c>
      <c r="E113" s="8" t="s">
        <v>496</v>
      </c>
      <c r="F113" s="8" t="s">
        <v>85</v>
      </c>
      <c r="G113" s="10">
        <v>75</v>
      </c>
      <c r="H113" s="10">
        <v>75</v>
      </c>
      <c r="I113" s="10">
        <v>0</v>
      </c>
    </row>
    <row r="114" ht="48" spans="1:9">
      <c r="A114" s="8" t="s">
        <v>220</v>
      </c>
      <c r="B114" s="8" t="s">
        <v>221</v>
      </c>
      <c r="C114" s="8" t="s">
        <v>41</v>
      </c>
      <c r="D114" s="8" t="s">
        <v>495</v>
      </c>
      <c r="E114" s="8" t="s">
        <v>497</v>
      </c>
      <c r="F114" s="8" t="s">
        <v>85</v>
      </c>
      <c r="G114" s="10">
        <v>35</v>
      </c>
      <c r="H114" s="10">
        <v>35</v>
      </c>
      <c r="I114" s="10">
        <v>0</v>
      </c>
    </row>
    <row r="115" ht="72" spans="1:9">
      <c r="A115" s="8" t="s">
        <v>220</v>
      </c>
      <c r="B115" s="8" t="s">
        <v>221</v>
      </c>
      <c r="C115" s="8" t="s">
        <v>41</v>
      </c>
      <c r="D115" s="8" t="s">
        <v>498</v>
      </c>
      <c r="E115" s="8" t="s">
        <v>499</v>
      </c>
      <c r="F115" s="8" t="s">
        <v>85</v>
      </c>
      <c r="G115" s="10">
        <v>210</v>
      </c>
      <c r="H115" s="10">
        <v>210</v>
      </c>
      <c r="I115" s="10">
        <v>0</v>
      </c>
    </row>
    <row r="116" ht="216" spans="1:9">
      <c r="A116" s="8" t="s">
        <v>39</v>
      </c>
      <c r="B116" s="8" t="s">
        <v>82</v>
      </c>
      <c r="C116" s="8" t="s">
        <v>41</v>
      </c>
      <c r="D116" s="8" t="s">
        <v>500</v>
      </c>
      <c r="E116" s="8" t="s">
        <v>501</v>
      </c>
      <c r="F116" s="8" t="s">
        <v>85</v>
      </c>
      <c r="G116" s="19">
        <v>7800</v>
      </c>
      <c r="H116" s="19">
        <v>5382</v>
      </c>
      <c r="I116" s="19">
        <v>2418</v>
      </c>
    </row>
    <row r="117" ht="84" spans="1:9">
      <c r="A117" s="8" t="s">
        <v>39</v>
      </c>
      <c r="B117" s="8" t="s">
        <v>212</v>
      </c>
      <c r="C117" s="20" t="s">
        <v>41</v>
      </c>
      <c r="D117" s="20" t="s">
        <v>500</v>
      </c>
      <c r="E117" s="20" t="s">
        <v>502</v>
      </c>
      <c r="F117" s="20">
        <v>1</v>
      </c>
      <c r="G117" s="21">
        <v>5000</v>
      </c>
      <c r="H117" s="21">
        <v>5000</v>
      </c>
      <c r="I117" s="21">
        <v>0</v>
      </c>
    </row>
    <row r="118" ht="48" spans="1:9">
      <c r="A118" s="8" t="s">
        <v>39</v>
      </c>
      <c r="B118" s="8" t="s">
        <v>71</v>
      </c>
      <c r="C118" s="20" t="s">
        <v>41</v>
      </c>
      <c r="D118" s="20" t="s">
        <v>503</v>
      </c>
      <c r="E118" s="20" t="s">
        <v>504</v>
      </c>
      <c r="F118" s="20">
        <v>1</v>
      </c>
      <c r="G118" s="21">
        <v>246</v>
      </c>
      <c r="H118" s="21">
        <v>146</v>
      </c>
      <c r="I118" s="21">
        <v>100</v>
      </c>
    </row>
    <row r="119" ht="36" spans="1:9">
      <c r="A119" s="8" t="s">
        <v>39</v>
      </c>
      <c r="B119" s="8" t="s">
        <v>212</v>
      </c>
      <c r="C119" s="20" t="s">
        <v>41</v>
      </c>
      <c r="D119" s="20" t="s">
        <v>505</v>
      </c>
      <c r="E119" s="20" t="s">
        <v>506</v>
      </c>
      <c r="F119" s="20">
        <v>1</v>
      </c>
      <c r="G119" s="21">
        <v>500</v>
      </c>
      <c r="H119" s="21">
        <v>200</v>
      </c>
      <c r="I119" s="21">
        <v>300</v>
      </c>
    </row>
    <row r="120" ht="36" spans="1:9">
      <c r="A120" s="8" t="s">
        <v>39</v>
      </c>
      <c r="B120" s="8" t="s">
        <v>212</v>
      </c>
      <c r="C120" s="20" t="s">
        <v>41</v>
      </c>
      <c r="D120" s="20" t="s">
        <v>53</v>
      </c>
      <c r="E120" s="20" t="s">
        <v>506</v>
      </c>
      <c r="F120" s="20">
        <v>1</v>
      </c>
      <c r="G120" s="21">
        <v>500</v>
      </c>
      <c r="H120" s="21">
        <v>200</v>
      </c>
      <c r="I120" s="21">
        <v>300</v>
      </c>
    </row>
    <row r="121" ht="24" spans="1:9">
      <c r="A121" s="8" t="s">
        <v>39</v>
      </c>
      <c r="B121" s="8" t="s">
        <v>212</v>
      </c>
      <c r="C121" s="8" t="s">
        <v>41</v>
      </c>
      <c r="D121" s="8" t="s">
        <v>507</v>
      </c>
      <c r="E121" s="8" t="s">
        <v>508</v>
      </c>
      <c r="F121" s="8" t="s">
        <v>85</v>
      </c>
      <c r="G121" s="19">
        <v>3800</v>
      </c>
      <c r="H121" s="19">
        <v>2622</v>
      </c>
      <c r="I121" s="19">
        <v>1178</v>
      </c>
    </row>
    <row r="122" ht="72" spans="1:9">
      <c r="A122" s="8" t="s">
        <v>39</v>
      </c>
      <c r="B122" s="8" t="s">
        <v>212</v>
      </c>
      <c r="C122" s="22" t="s">
        <v>509</v>
      </c>
      <c r="D122" s="22" t="s">
        <v>510</v>
      </c>
      <c r="E122" s="22" t="s">
        <v>511</v>
      </c>
      <c r="F122" s="22" t="s">
        <v>85</v>
      </c>
      <c r="G122" s="23">
        <v>1350</v>
      </c>
      <c r="H122" s="23">
        <v>570</v>
      </c>
      <c r="I122" s="24">
        <v>780</v>
      </c>
    </row>
    <row r="123" ht="24" spans="1:9">
      <c r="A123" s="8" t="s">
        <v>39</v>
      </c>
      <c r="B123" s="8" t="s">
        <v>212</v>
      </c>
      <c r="C123" s="25" t="s">
        <v>41</v>
      </c>
      <c r="D123" s="22" t="s">
        <v>512</v>
      </c>
      <c r="E123" s="25" t="s">
        <v>513</v>
      </c>
      <c r="F123" s="22" t="s">
        <v>85</v>
      </c>
      <c r="G123" s="26">
        <v>300</v>
      </c>
      <c r="H123" s="26">
        <v>200</v>
      </c>
      <c r="I123" s="26">
        <v>100</v>
      </c>
    </row>
    <row r="124" ht="84" spans="1:9">
      <c r="A124" s="4" t="s">
        <v>56</v>
      </c>
      <c r="B124" s="4" t="s">
        <v>254</v>
      </c>
      <c r="C124" s="25" t="s">
        <v>509</v>
      </c>
      <c r="D124" s="22" t="s">
        <v>514</v>
      </c>
      <c r="E124" s="25" t="s">
        <v>515</v>
      </c>
      <c r="F124" s="22" t="s">
        <v>516</v>
      </c>
      <c r="G124" s="26">
        <v>390</v>
      </c>
      <c r="H124" s="26">
        <v>340</v>
      </c>
      <c r="I124" s="26">
        <v>50</v>
      </c>
    </row>
    <row r="125" ht="24" spans="1:9">
      <c r="A125" s="8" t="s">
        <v>56</v>
      </c>
      <c r="B125" s="8" t="s">
        <v>57</v>
      </c>
      <c r="C125" s="25" t="s">
        <v>41</v>
      </c>
      <c r="D125" s="22" t="s">
        <v>517</v>
      </c>
      <c r="E125" s="25" t="s">
        <v>518</v>
      </c>
      <c r="F125" s="22" t="s">
        <v>516</v>
      </c>
      <c r="G125" s="26">
        <v>1300</v>
      </c>
      <c r="H125" s="26">
        <v>1000</v>
      </c>
      <c r="I125" s="26">
        <v>300</v>
      </c>
    </row>
    <row r="126" ht="36" spans="1:9">
      <c r="A126" s="8" t="s">
        <v>220</v>
      </c>
      <c r="B126" s="8" t="s">
        <v>221</v>
      </c>
      <c r="C126" s="8" t="s">
        <v>41</v>
      </c>
      <c r="D126" s="8" t="s">
        <v>519</v>
      </c>
      <c r="E126" s="8" t="s">
        <v>520</v>
      </c>
      <c r="F126" s="8" t="s">
        <v>378</v>
      </c>
      <c r="G126" s="26">
        <v>500</v>
      </c>
      <c r="H126" s="26">
        <v>500</v>
      </c>
      <c r="I126" s="26"/>
    </row>
    <row r="127" ht="24" spans="1:9">
      <c r="A127" s="8" t="s">
        <v>220</v>
      </c>
      <c r="B127" s="8" t="s">
        <v>221</v>
      </c>
      <c r="C127" s="8" t="s">
        <v>41</v>
      </c>
      <c r="D127" s="8" t="s">
        <v>521</v>
      </c>
      <c r="E127" s="8" t="s">
        <v>522</v>
      </c>
      <c r="F127" s="8" t="s">
        <v>132</v>
      </c>
      <c r="G127" s="26">
        <v>130</v>
      </c>
      <c r="H127" s="26">
        <v>130</v>
      </c>
      <c r="I127" s="26"/>
    </row>
    <row r="128" ht="36" spans="1:9">
      <c r="A128" s="8" t="s">
        <v>220</v>
      </c>
      <c r="B128" s="8" t="s">
        <v>221</v>
      </c>
      <c r="C128" s="8" t="s">
        <v>41</v>
      </c>
      <c r="D128" s="8" t="s">
        <v>523</v>
      </c>
      <c r="E128" s="8" t="s">
        <v>524</v>
      </c>
      <c r="F128" s="8" t="s">
        <v>375</v>
      </c>
      <c r="G128" s="26">
        <v>450</v>
      </c>
      <c r="H128" s="26">
        <v>450</v>
      </c>
      <c r="I128" s="26"/>
    </row>
    <row r="129" ht="24" spans="1:9">
      <c r="A129" s="8" t="s">
        <v>220</v>
      </c>
      <c r="B129" s="8" t="s">
        <v>221</v>
      </c>
      <c r="C129" s="8" t="s">
        <v>41</v>
      </c>
      <c r="D129" s="8" t="s">
        <v>525</v>
      </c>
      <c r="E129" s="8" t="s">
        <v>526</v>
      </c>
      <c r="F129" s="8" t="s">
        <v>117</v>
      </c>
      <c r="G129" s="26">
        <v>30</v>
      </c>
      <c r="H129" s="26">
        <v>30</v>
      </c>
      <c r="I129" s="26"/>
    </row>
    <row r="130" ht="24" spans="1:9">
      <c r="A130" s="8" t="s">
        <v>220</v>
      </c>
      <c r="B130" s="8" t="s">
        <v>221</v>
      </c>
      <c r="C130" s="8" t="s">
        <v>41</v>
      </c>
      <c r="D130" s="8" t="s">
        <v>523</v>
      </c>
      <c r="E130" s="8" t="s">
        <v>527</v>
      </c>
      <c r="F130" s="8" t="s">
        <v>43</v>
      </c>
      <c r="G130" s="26">
        <v>30</v>
      </c>
      <c r="H130" s="26">
        <v>29.5</v>
      </c>
      <c r="I130" s="26">
        <v>0.5</v>
      </c>
    </row>
    <row r="131" ht="24" spans="1:9">
      <c r="A131" s="8" t="s">
        <v>220</v>
      </c>
      <c r="B131" s="8" t="s">
        <v>221</v>
      </c>
      <c r="C131" s="8" t="s">
        <v>41</v>
      </c>
      <c r="D131" s="8" t="s">
        <v>528</v>
      </c>
      <c r="E131" s="8" t="s">
        <v>529</v>
      </c>
      <c r="F131" s="8" t="s">
        <v>132</v>
      </c>
      <c r="G131" s="26">
        <v>28</v>
      </c>
      <c r="H131" s="26">
        <v>28</v>
      </c>
      <c r="I131" s="26"/>
    </row>
    <row r="132" ht="36" spans="1:9">
      <c r="A132" s="8" t="s">
        <v>220</v>
      </c>
      <c r="B132" s="8" t="s">
        <v>221</v>
      </c>
      <c r="C132" s="8" t="s">
        <v>41</v>
      </c>
      <c r="D132" s="8" t="s">
        <v>530</v>
      </c>
      <c r="E132" s="8" t="s">
        <v>531</v>
      </c>
      <c r="F132" s="8" t="s">
        <v>132</v>
      </c>
      <c r="G132" s="26">
        <v>150</v>
      </c>
      <c r="H132" s="26">
        <v>150</v>
      </c>
      <c r="I132" s="26"/>
    </row>
    <row r="133" ht="48" spans="1:9">
      <c r="A133" s="8" t="s">
        <v>94</v>
      </c>
      <c r="B133" s="5" t="s">
        <v>145</v>
      </c>
      <c r="C133" s="8" t="s">
        <v>41</v>
      </c>
      <c r="D133" s="8" t="s">
        <v>532</v>
      </c>
      <c r="E133" s="8" t="s">
        <v>533</v>
      </c>
      <c r="F133" s="8" t="s">
        <v>59</v>
      </c>
      <c r="G133" s="26">
        <v>180</v>
      </c>
      <c r="H133" s="26">
        <v>180</v>
      </c>
      <c r="I133" s="26"/>
    </row>
    <row r="134" ht="84" spans="1:9">
      <c r="A134" s="8" t="s">
        <v>277</v>
      </c>
      <c r="B134" s="8" t="s">
        <v>283</v>
      </c>
      <c r="C134" s="8" t="s">
        <v>41</v>
      </c>
      <c r="D134" s="8" t="s">
        <v>534</v>
      </c>
      <c r="E134" s="8" t="s">
        <v>535</v>
      </c>
      <c r="F134" s="8" t="s">
        <v>132</v>
      </c>
      <c r="G134" s="26">
        <v>125</v>
      </c>
      <c r="H134" s="26">
        <v>125</v>
      </c>
      <c r="I134" s="26"/>
    </row>
    <row r="135" ht="48" spans="1:9">
      <c r="A135" s="4" t="s">
        <v>56</v>
      </c>
      <c r="B135" s="4" t="s">
        <v>254</v>
      </c>
      <c r="C135" s="8" t="s">
        <v>41</v>
      </c>
      <c r="D135" s="8" t="s">
        <v>519</v>
      </c>
      <c r="E135" s="8" t="s">
        <v>536</v>
      </c>
      <c r="F135" s="8" t="s">
        <v>169</v>
      </c>
      <c r="G135" s="26">
        <v>300</v>
      </c>
      <c r="H135" s="26">
        <v>200</v>
      </c>
      <c r="I135" s="26">
        <v>100</v>
      </c>
    </row>
    <row r="136" ht="72" spans="1:9">
      <c r="A136" s="8" t="s">
        <v>94</v>
      </c>
      <c r="B136" s="8" t="s">
        <v>95</v>
      </c>
      <c r="C136" s="8" t="s">
        <v>41</v>
      </c>
      <c r="D136" s="8" t="s">
        <v>537</v>
      </c>
      <c r="E136" s="8" t="s">
        <v>538</v>
      </c>
      <c r="F136" s="8" t="s">
        <v>179</v>
      </c>
      <c r="G136" s="26">
        <v>30</v>
      </c>
      <c r="H136" s="26">
        <v>30</v>
      </c>
      <c r="I136" s="26"/>
    </row>
    <row r="137" ht="72" spans="1:9">
      <c r="A137" s="8" t="s">
        <v>94</v>
      </c>
      <c r="B137" s="8" t="s">
        <v>95</v>
      </c>
      <c r="C137" s="8" t="s">
        <v>41</v>
      </c>
      <c r="D137" s="8" t="s">
        <v>539</v>
      </c>
      <c r="E137" s="8" t="s">
        <v>540</v>
      </c>
      <c r="F137" s="8" t="s">
        <v>179</v>
      </c>
      <c r="G137" s="26">
        <v>45</v>
      </c>
      <c r="H137" s="26">
        <v>45</v>
      </c>
      <c r="I137" s="26"/>
    </row>
    <row r="138" ht="72" spans="1:9">
      <c r="A138" s="8" t="s">
        <v>94</v>
      </c>
      <c r="B138" s="8" t="s">
        <v>95</v>
      </c>
      <c r="C138" s="8" t="s">
        <v>41</v>
      </c>
      <c r="D138" s="8" t="s">
        <v>541</v>
      </c>
      <c r="E138" s="8" t="s">
        <v>542</v>
      </c>
      <c r="F138" s="8" t="s">
        <v>127</v>
      </c>
      <c r="G138" s="26">
        <v>200</v>
      </c>
      <c r="H138" s="26">
        <v>200</v>
      </c>
      <c r="I138" s="26"/>
    </row>
    <row r="139" ht="36" spans="1:9">
      <c r="A139" s="8" t="s">
        <v>277</v>
      </c>
      <c r="B139" s="8" t="s">
        <v>283</v>
      </c>
      <c r="C139" s="8" t="s">
        <v>41</v>
      </c>
      <c r="D139" s="8" t="s">
        <v>541</v>
      </c>
      <c r="E139" s="8" t="s">
        <v>543</v>
      </c>
      <c r="F139" s="8" t="s">
        <v>127</v>
      </c>
      <c r="G139" s="26">
        <v>280</v>
      </c>
      <c r="H139" s="26">
        <v>280</v>
      </c>
      <c r="I139" s="26"/>
    </row>
    <row r="140" ht="72" spans="1:9">
      <c r="A140" s="8" t="s">
        <v>94</v>
      </c>
      <c r="B140" s="8" t="s">
        <v>95</v>
      </c>
      <c r="C140" s="8" t="s">
        <v>41</v>
      </c>
      <c r="D140" s="8" t="s">
        <v>523</v>
      </c>
      <c r="E140" s="8" t="s">
        <v>544</v>
      </c>
      <c r="F140" s="8" t="s">
        <v>43</v>
      </c>
      <c r="G140" s="26">
        <v>168</v>
      </c>
      <c r="H140" s="26">
        <v>166</v>
      </c>
      <c r="I140" s="26">
        <v>2</v>
      </c>
    </row>
    <row r="141" ht="72" spans="1:9">
      <c r="A141" s="8" t="s">
        <v>94</v>
      </c>
      <c r="B141" s="8" t="s">
        <v>95</v>
      </c>
      <c r="C141" s="8" t="s">
        <v>418</v>
      </c>
      <c r="D141" s="8" t="s">
        <v>545</v>
      </c>
      <c r="E141" s="8" t="s">
        <v>546</v>
      </c>
      <c r="F141" s="8" t="s">
        <v>132</v>
      </c>
      <c r="G141" s="26">
        <v>80</v>
      </c>
      <c r="H141" s="26">
        <v>80</v>
      </c>
      <c r="I141" s="26"/>
    </row>
    <row r="142" ht="108" spans="1:9">
      <c r="A142" s="8" t="s">
        <v>94</v>
      </c>
      <c r="B142" s="8" t="s">
        <v>95</v>
      </c>
      <c r="C142" s="8" t="s">
        <v>41</v>
      </c>
      <c r="D142" s="8" t="s">
        <v>530</v>
      </c>
      <c r="E142" s="8" t="s">
        <v>547</v>
      </c>
      <c r="F142" s="8" t="s">
        <v>132</v>
      </c>
      <c r="G142" s="26">
        <v>160</v>
      </c>
      <c r="H142" s="26">
        <v>160</v>
      </c>
      <c r="I142" s="26"/>
    </row>
    <row r="143" ht="24" spans="1:9">
      <c r="A143" s="8" t="s">
        <v>277</v>
      </c>
      <c r="B143" s="8" t="s">
        <v>284</v>
      </c>
      <c r="C143" s="8" t="s">
        <v>41</v>
      </c>
      <c r="D143" s="8" t="s">
        <v>532</v>
      </c>
      <c r="E143" s="8" t="s">
        <v>548</v>
      </c>
      <c r="F143" s="8" t="s">
        <v>117</v>
      </c>
      <c r="G143" s="26">
        <v>22</v>
      </c>
      <c r="H143" s="26">
        <v>22</v>
      </c>
      <c r="I143" s="26"/>
    </row>
    <row r="144" ht="24" spans="1:9">
      <c r="A144" s="8" t="s">
        <v>277</v>
      </c>
      <c r="B144" s="8" t="s">
        <v>284</v>
      </c>
      <c r="C144" s="8" t="s">
        <v>41</v>
      </c>
      <c r="D144" s="8" t="s">
        <v>549</v>
      </c>
      <c r="E144" s="8" t="s">
        <v>550</v>
      </c>
      <c r="F144" s="8" t="s">
        <v>117</v>
      </c>
      <c r="G144" s="26">
        <v>32</v>
      </c>
      <c r="H144" s="26">
        <v>32</v>
      </c>
      <c r="I144" s="26">
        <v>0</v>
      </c>
    </row>
    <row r="145" ht="24" spans="1:9">
      <c r="A145" s="8" t="s">
        <v>277</v>
      </c>
      <c r="B145" s="8" t="s">
        <v>284</v>
      </c>
      <c r="C145" s="8" t="s">
        <v>41</v>
      </c>
      <c r="D145" s="8" t="s">
        <v>525</v>
      </c>
      <c r="E145" s="8" t="s">
        <v>548</v>
      </c>
      <c r="F145" s="8" t="s">
        <v>117</v>
      </c>
      <c r="G145" s="26">
        <v>16</v>
      </c>
      <c r="H145" s="26">
        <v>16</v>
      </c>
      <c r="I145" s="26"/>
    </row>
    <row r="146" ht="36" spans="1:9">
      <c r="A146" s="8" t="s">
        <v>277</v>
      </c>
      <c r="B146" s="8" t="s">
        <v>284</v>
      </c>
      <c r="C146" s="8" t="s">
        <v>41</v>
      </c>
      <c r="D146" s="8" t="s">
        <v>530</v>
      </c>
      <c r="E146" s="8" t="s">
        <v>551</v>
      </c>
      <c r="F146" s="8" t="s">
        <v>43</v>
      </c>
      <c r="G146" s="26">
        <v>24</v>
      </c>
      <c r="H146" s="26">
        <v>24</v>
      </c>
      <c r="I146" s="26"/>
    </row>
    <row r="147" ht="48" spans="1:9">
      <c r="A147" s="8" t="s">
        <v>94</v>
      </c>
      <c r="B147" s="8" t="s">
        <v>145</v>
      </c>
      <c r="C147" s="8" t="s">
        <v>41</v>
      </c>
      <c r="D147" s="8" t="s">
        <v>552</v>
      </c>
      <c r="E147" s="8" t="s">
        <v>553</v>
      </c>
      <c r="F147" s="8" t="s">
        <v>179</v>
      </c>
      <c r="G147" s="26">
        <v>25</v>
      </c>
      <c r="H147" s="26">
        <v>25</v>
      </c>
      <c r="I147" s="26"/>
    </row>
    <row r="148" ht="48" spans="1:9">
      <c r="A148" s="8" t="s">
        <v>94</v>
      </c>
      <c r="B148" s="8" t="s">
        <v>145</v>
      </c>
      <c r="C148" s="8" t="s">
        <v>41</v>
      </c>
      <c r="D148" s="8" t="s">
        <v>521</v>
      </c>
      <c r="E148" s="8" t="s">
        <v>554</v>
      </c>
      <c r="F148" s="8" t="s">
        <v>132</v>
      </c>
      <c r="G148" s="26">
        <v>180</v>
      </c>
      <c r="H148" s="26">
        <v>180</v>
      </c>
      <c r="I148" s="26"/>
    </row>
    <row r="149" ht="48" spans="1:9">
      <c r="A149" s="8" t="s">
        <v>94</v>
      </c>
      <c r="B149" s="8" t="s">
        <v>145</v>
      </c>
      <c r="C149" s="8" t="s">
        <v>41</v>
      </c>
      <c r="D149" s="8" t="s">
        <v>521</v>
      </c>
      <c r="E149" s="8" t="s">
        <v>555</v>
      </c>
      <c r="F149" s="8" t="s">
        <v>117</v>
      </c>
      <c r="G149" s="26">
        <v>15</v>
      </c>
      <c r="H149" s="26">
        <v>15</v>
      </c>
      <c r="I149" s="26"/>
    </row>
    <row r="150" ht="48" spans="1:9">
      <c r="A150" s="8" t="s">
        <v>94</v>
      </c>
      <c r="B150" s="8" t="s">
        <v>145</v>
      </c>
      <c r="C150" s="8" t="s">
        <v>556</v>
      </c>
      <c r="D150" s="8" t="s">
        <v>525</v>
      </c>
      <c r="E150" s="8" t="s">
        <v>557</v>
      </c>
      <c r="F150" s="8" t="s">
        <v>117</v>
      </c>
      <c r="G150" s="26">
        <v>6</v>
      </c>
      <c r="H150" s="26">
        <v>6</v>
      </c>
      <c r="I150" s="26"/>
    </row>
    <row r="151" ht="48" spans="1:9">
      <c r="A151" s="8" t="s">
        <v>94</v>
      </c>
      <c r="B151" s="8" t="s">
        <v>145</v>
      </c>
      <c r="C151" s="8" t="s">
        <v>41</v>
      </c>
      <c r="D151" s="8" t="s">
        <v>558</v>
      </c>
      <c r="E151" s="8" t="s">
        <v>559</v>
      </c>
      <c r="F151" s="8" t="s">
        <v>43</v>
      </c>
      <c r="G151" s="26">
        <v>300</v>
      </c>
      <c r="H151" s="26">
        <v>300</v>
      </c>
      <c r="I151" s="26"/>
    </row>
    <row r="152" ht="48" spans="1:9">
      <c r="A152" s="8" t="s">
        <v>94</v>
      </c>
      <c r="B152" s="8" t="s">
        <v>145</v>
      </c>
      <c r="C152" s="8" t="s">
        <v>41</v>
      </c>
      <c r="D152" s="8" t="s">
        <v>530</v>
      </c>
      <c r="E152" s="8" t="s">
        <v>560</v>
      </c>
      <c r="F152" s="8" t="s">
        <v>132</v>
      </c>
      <c r="G152" s="26">
        <v>15</v>
      </c>
      <c r="H152" s="26">
        <v>15</v>
      </c>
      <c r="I152" s="26"/>
    </row>
    <row r="153" ht="72" spans="1:9">
      <c r="A153" s="8" t="s">
        <v>94</v>
      </c>
      <c r="B153" s="8" t="s">
        <v>95</v>
      </c>
      <c r="C153" s="8" t="s">
        <v>41</v>
      </c>
      <c r="D153" s="8" t="s">
        <v>561</v>
      </c>
      <c r="E153" s="8" t="s">
        <v>562</v>
      </c>
      <c r="F153" s="8" t="s">
        <v>43</v>
      </c>
      <c r="G153" s="26">
        <v>80</v>
      </c>
      <c r="H153" s="26">
        <v>80</v>
      </c>
      <c r="I153" s="26"/>
    </row>
    <row r="154" ht="72" spans="1:9">
      <c r="A154" s="8" t="s">
        <v>94</v>
      </c>
      <c r="B154" s="8" t="s">
        <v>95</v>
      </c>
      <c r="C154" s="8" t="s">
        <v>41</v>
      </c>
      <c r="D154" s="8" t="s">
        <v>421</v>
      </c>
      <c r="E154" s="8" t="s">
        <v>563</v>
      </c>
      <c r="F154" s="8" t="s">
        <v>179</v>
      </c>
      <c r="G154" s="26">
        <v>8</v>
      </c>
      <c r="H154" s="26">
        <v>8</v>
      </c>
      <c r="I154" s="26"/>
    </row>
    <row r="155" ht="72" spans="1:9">
      <c r="A155" s="8" t="s">
        <v>94</v>
      </c>
      <c r="B155" s="8" t="s">
        <v>95</v>
      </c>
      <c r="C155" s="8" t="s">
        <v>41</v>
      </c>
      <c r="D155" s="8" t="s">
        <v>564</v>
      </c>
      <c r="E155" s="8" t="s">
        <v>565</v>
      </c>
      <c r="F155" s="8" t="s">
        <v>179</v>
      </c>
      <c r="G155" s="26">
        <v>220</v>
      </c>
      <c r="H155" s="26">
        <v>220</v>
      </c>
      <c r="I155" s="26"/>
    </row>
    <row r="156" ht="72" spans="1:9">
      <c r="A156" s="8" t="s">
        <v>94</v>
      </c>
      <c r="B156" s="8" t="s">
        <v>95</v>
      </c>
      <c r="C156" s="8" t="s">
        <v>41</v>
      </c>
      <c r="D156" s="8" t="s">
        <v>521</v>
      </c>
      <c r="E156" s="8" t="s">
        <v>566</v>
      </c>
      <c r="F156" s="8" t="s">
        <v>117</v>
      </c>
      <c r="G156" s="26">
        <v>40</v>
      </c>
      <c r="H156" s="26">
        <v>40</v>
      </c>
      <c r="I156" s="26"/>
    </row>
    <row r="157" ht="72" spans="1:9">
      <c r="A157" s="8" t="s">
        <v>94</v>
      </c>
      <c r="B157" s="8" t="s">
        <v>95</v>
      </c>
      <c r="C157" s="8" t="s">
        <v>41</v>
      </c>
      <c r="D157" s="8" t="s">
        <v>521</v>
      </c>
      <c r="E157" s="8" t="s">
        <v>567</v>
      </c>
      <c r="F157" s="8" t="s">
        <v>127</v>
      </c>
      <c r="G157" s="26">
        <v>120</v>
      </c>
      <c r="H157" s="26">
        <v>120</v>
      </c>
      <c r="I157" s="26"/>
    </row>
    <row r="158" ht="72" spans="1:9">
      <c r="A158" s="8" t="s">
        <v>94</v>
      </c>
      <c r="B158" s="8" t="s">
        <v>95</v>
      </c>
      <c r="C158" s="8" t="s">
        <v>41</v>
      </c>
      <c r="D158" s="8" t="s">
        <v>521</v>
      </c>
      <c r="E158" s="8" t="s">
        <v>568</v>
      </c>
      <c r="F158" s="8" t="s">
        <v>117</v>
      </c>
      <c r="G158" s="26">
        <v>15</v>
      </c>
      <c r="H158" s="26">
        <v>15</v>
      </c>
      <c r="I158" s="26">
        <v>0</v>
      </c>
    </row>
    <row r="159" ht="72" spans="1:9">
      <c r="A159" s="8" t="s">
        <v>94</v>
      </c>
      <c r="B159" s="8" t="s">
        <v>95</v>
      </c>
      <c r="C159" s="8" t="s">
        <v>41</v>
      </c>
      <c r="D159" s="8" t="s">
        <v>532</v>
      </c>
      <c r="E159" s="8" t="s">
        <v>569</v>
      </c>
      <c r="F159" s="8" t="s">
        <v>43</v>
      </c>
      <c r="G159" s="26">
        <v>22</v>
      </c>
      <c r="H159" s="26">
        <v>22</v>
      </c>
      <c r="I159" s="26"/>
    </row>
    <row r="160" ht="72" spans="1:9">
      <c r="A160" s="8" t="s">
        <v>94</v>
      </c>
      <c r="B160" s="8" t="s">
        <v>95</v>
      </c>
      <c r="C160" s="8" t="s">
        <v>139</v>
      </c>
      <c r="D160" s="8" t="s">
        <v>549</v>
      </c>
      <c r="E160" s="8" t="s">
        <v>570</v>
      </c>
      <c r="F160" s="8" t="s">
        <v>117</v>
      </c>
      <c r="G160" s="26">
        <v>300</v>
      </c>
      <c r="H160" s="26">
        <v>300</v>
      </c>
      <c r="I160" s="26">
        <v>0</v>
      </c>
    </row>
    <row r="161" ht="72" spans="1:9">
      <c r="A161" s="8" t="s">
        <v>94</v>
      </c>
      <c r="B161" s="8" t="s">
        <v>95</v>
      </c>
      <c r="C161" s="8" t="s">
        <v>41</v>
      </c>
      <c r="D161" s="8" t="s">
        <v>571</v>
      </c>
      <c r="E161" s="8" t="s">
        <v>572</v>
      </c>
      <c r="F161" s="8" t="s">
        <v>132</v>
      </c>
      <c r="G161" s="26">
        <v>195</v>
      </c>
      <c r="H161" s="26">
        <v>195</v>
      </c>
      <c r="I161" s="26"/>
    </row>
    <row r="162" ht="72" spans="1:9">
      <c r="A162" s="8" t="s">
        <v>94</v>
      </c>
      <c r="B162" s="8" t="s">
        <v>95</v>
      </c>
      <c r="C162" s="8" t="s">
        <v>418</v>
      </c>
      <c r="D162" s="8" t="s">
        <v>545</v>
      </c>
      <c r="E162" s="8" t="s">
        <v>573</v>
      </c>
      <c r="F162" s="8" t="s">
        <v>117</v>
      </c>
      <c r="G162" s="26">
        <v>50</v>
      </c>
      <c r="H162" s="26">
        <v>50</v>
      </c>
      <c r="I162" s="26"/>
    </row>
    <row r="163" ht="72" spans="1:9">
      <c r="A163" s="8" t="s">
        <v>94</v>
      </c>
      <c r="B163" s="8" t="s">
        <v>95</v>
      </c>
      <c r="C163" s="8" t="s">
        <v>41</v>
      </c>
      <c r="D163" s="8" t="s">
        <v>530</v>
      </c>
      <c r="E163" s="8" t="s">
        <v>574</v>
      </c>
      <c r="F163" s="8" t="s">
        <v>117</v>
      </c>
      <c r="G163" s="26">
        <v>68</v>
      </c>
      <c r="H163" s="26">
        <v>68</v>
      </c>
      <c r="I163" s="26"/>
    </row>
    <row r="164" ht="84" spans="1:9">
      <c r="A164" s="8" t="s">
        <v>94</v>
      </c>
      <c r="B164" s="8" t="s">
        <v>95</v>
      </c>
      <c r="C164" s="8" t="s">
        <v>41</v>
      </c>
      <c r="D164" s="8" t="s">
        <v>523</v>
      </c>
      <c r="E164" s="8" t="s">
        <v>575</v>
      </c>
      <c r="F164" s="8" t="s">
        <v>43</v>
      </c>
      <c r="G164" s="26">
        <v>500</v>
      </c>
      <c r="H164" s="26">
        <v>500</v>
      </c>
      <c r="I164" s="26"/>
    </row>
    <row r="165" ht="24" spans="1:9">
      <c r="A165" s="8" t="s">
        <v>277</v>
      </c>
      <c r="B165" s="8" t="s">
        <v>283</v>
      </c>
      <c r="C165" s="8" t="s">
        <v>41</v>
      </c>
      <c r="D165" s="8" t="s">
        <v>521</v>
      </c>
      <c r="E165" s="8" t="s">
        <v>576</v>
      </c>
      <c r="F165" s="8" t="s">
        <v>43</v>
      </c>
      <c r="G165" s="26">
        <v>200</v>
      </c>
      <c r="H165" s="26">
        <v>200</v>
      </c>
      <c r="I165" s="26"/>
    </row>
    <row r="166" ht="24" spans="1:9">
      <c r="A166" s="8" t="s">
        <v>277</v>
      </c>
      <c r="B166" s="8" t="s">
        <v>283</v>
      </c>
      <c r="C166" s="8" t="s">
        <v>41</v>
      </c>
      <c r="D166" s="8" t="s">
        <v>525</v>
      </c>
      <c r="E166" s="8" t="s">
        <v>577</v>
      </c>
      <c r="F166" s="8" t="s">
        <v>117</v>
      </c>
      <c r="G166" s="26">
        <v>5</v>
      </c>
      <c r="H166" s="26">
        <v>5</v>
      </c>
      <c r="I166" s="26"/>
    </row>
    <row r="167" ht="36" spans="1:9">
      <c r="A167" s="8" t="s">
        <v>39</v>
      </c>
      <c r="B167" s="8" t="s">
        <v>82</v>
      </c>
      <c r="C167" s="8" t="s">
        <v>41</v>
      </c>
      <c r="D167" s="8" t="s">
        <v>519</v>
      </c>
      <c r="E167" s="8" t="s">
        <v>578</v>
      </c>
      <c r="F167" s="8" t="s">
        <v>436</v>
      </c>
      <c r="G167" s="19">
        <v>1500</v>
      </c>
      <c r="H167" s="19">
        <v>500</v>
      </c>
      <c r="I167" s="19">
        <v>1000</v>
      </c>
    </row>
    <row r="168" ht="24" spans="1:9">
      <c r="A168" s="8" t="s">
        <v>39</v>
      </c>
      <c r="B168" s="8" t="s">
        <v>40</v>
      </c>
      <c r="C168" s="8" t="s">
        <v>41</v>
      </c>
      <c r="D168" s="8" t="s">
        <v>579</v>
      </c>
      <c r="E168" s="8" t="s">
        <v>580</v>
      </c>
      <c r="F168" s="8" t="s">
        <v>179</v>
      </c>
      <c r="G168" s="19">
        <v>145</v>
      </c>
      <c r="H168" s="19">
        <v>145</v>
      </c>
      <c r="I168" s="19"/>
    </row>
    <row r="169" ht="24" spans="1:9">
      <c r="A169" s="8" t="s">
        <v>39</v>
      </c>
      <c r="B169" s="8" t="s">
        <v>40</v>
      </c>
      <c r="C169" s="8" t="s">
        <v>41</v>
      </c>
      <c r="D169" s="8" t="s">
        <v>541</v>
      </c>
      <c r="E169" s="8" t="s">
        <v>581</v>
      </c>
      <c r="F169" s="8" t="s">
        <v>59</v>
      </c>
      <c r="G169" s="19">
        <v>360</v>
      </c>
      <c r="H169" s="19">
        <v>260</v>
      </c>
      <c r="I169" s="19">
        <v>100</v>
      </c>
    </row>
    <row r="170" ht="24" spans="1:9">
      <c r="A170" s="8" t="s">
        <v>39</v>
      </c>
      <c r="B170" s="8" t="s">
        <v>40</v>
      </c>
      <c r="C170" s="8" t="s">
        <v>41</v>
      </c>
      <c r="D170" s="8" t="s">
        <v>521</v>
      </c>
      <c r="E170" s="8" t="s">
        <v>582</v>
      </c>
      <c r="F170" s="8" t="s">
        <v>73</v>
      </c>
      <c r="G170" s="19">
        <v>700</v>
      </c>
      <c r="H170" s="19">
        <v>500</v>
      </c>
      <c r="I170" s="19">
        <v>200</v>
      </c>
    </row>
    <row r="171" ht="24" spans="1:9">
      <c r="A171" s="8" t="s">
        <v>39</v>
      </c>
      <c r="B171" s="8" t="s">
        <v>40</v>
      </c>
      <c r="C171" s="8" t="s">
        <v>41</v>
      </c>
      <c r="D171" s="8" t="s">
        <v>521</v>
      </c>
      <c r="E171" s="8" t="s">
        <v>582</v>
      </c>
      <c r="F171" s="8" t="s">
        <v>179</v>
      </c>
      <c r="G171" s="19">
        <v>260</v>
      </c>
      <c r="H171" s="19">
        <v>100</v>
      </c>
      <c r="I171" s="19">
        <v>160</v>
      </c>
    </row>
    <row r="172" ht="48" spans="1:9">
      <c r="A172" s="8" t="s">
        <v>39</v>
      </c>
      <c r="B172" s="8" t="s">
        <v>40</v>
      </c>
      <c r="C172" s="8" t="s">
        <v>41</v>
      </c>
      <c r="D172" s="8" t="s">
        <v>541</v>
      </c>
      <c r="E172" s="8" t="s">
        <v>583</v>
      </c>
      <c r="F172" s="8" t="s">
        <v>186</v>
      </c>
      <c r="G172" s="19">
        <v>700</v>
      </c>
      <c r="H172" s="19">
        <v>500</v>
      </c>
      <c r="I172" s="19">
        <v>200</v>
      </c>
    </row>
    <row r="173" ht="24" spans="1:9">
      <c r="A173" s="8" t="s">
        <v>39</v>
      </c>
      <c r="B173" s="8" t="s">
        <v>40</v>
      </c>
      <c r="C173" s="8" t="s">
        <v>41</v>
      </c>
      <c r="D173" s="8" t="s">
        <v>584</v>
      </c>
      <c r="E173" s="8" t="s">
        <v>585</v>
      </c>
      <c r="F173" s="8" t="s">
        <v>59</v>
      </c>
      <c r="G173" s="19">
        <v>650</v>
      </c>
      <c r="H173" s="19">
        <v>300</v>
      </c>
      <c r="I173" s="19">
        <v>350</v>
      </c>
    </row>
    <row r="174" ht="60" spans="1:9">
      <c r="A174" s="8" t="s">
        <v>39</v>
      </c>
      <c r="B174" s="8" t="s">
        <v>40</v>
      </c>
      <c r="C174" s="8" t="s">
        <v>41</v>
      </c>
      <c r="D174" s="8" t="s">
        <v>586</v>
      </c>
      <c r="E174" s="8" t="s">
        <v>587</v>
      </c>
      <c r="F174" s="8" t="s">
        <v>390</v>
      </c>
      <c r="G174" s="19">
        <v>2000</v>
      </c>
      <c r="H174" s="19">
        <v>1500</v>
      </c>
      <c r="I174" s="19">
        <v>500</v>
      </c>
    </row>
    <row r="175" ht="24" spans="1:9">
      <c r="A175" s="8" t="s">
        <v>39</v>
      </c>
      <c r="B175" s="8" t="s">
        <v>40</v>
      </c>
      <c r="C175" s="8" t="s">
        <v>41</v>
      </c>
      <c r="D175" s="8" t="s">
        <v>519</v>
      </c>
      <c r="E175" s="8" t="s">
        <v>588</v>
      </c>
      <c r="F175" s="8" t="s">
        <v>169</v>
      </c>
      <c r="G175" s="19">
        <v>500</v>
      </c>
      <c r="H175" s="19">
        <v>200</v>
      </c>
      <c r="I175" s="19">
        <v>300</v>
      </c>
    </row>
    <row r="176" ht="60" spans="1:9">
      <c r="A176" s="8" t="s">
        <v>94</v>
      </c>
      <c r="B176" s="8" t="s">
        <v>145</v>
      </c>
      <c r="C176" s="8" t="s">
        <v>139</v>
      </c>
      <c r="D176" s="8" t="s">
        <v>589</v>
      </c>
      <c r="E176" s="8" t="s">
        <v>590</v>
      </c>
      <c r="F176" s="8" t="s">
        <v>59</v>
      </c>
      <c r="G176" s="26">
        <v>55</v>
      </c>
      <c r="H176" s="26">
        <v>55</v>
      </c>
      <c r="I176" s="26">
        <v>0</v>
      </c>
    </row>
    <row r="177" ht="72" spans="1:9">
      <c r="A177" s="8" t="s">
        <v>94</v>
      </c>
      <c r="B177" s="8" t="s">
        <v>95</v>
      </c>
      <c r="C177" s="8" t="s">
        <v>139</v>
      </c>
      <c r="D177" s="8" t="s">
        <v>589</v>
      </c>
      <c r="E177" s="8" t="s">
        <v>591</v>
      </c>
      <c r="F177" s="8" t="s">
        <v>59</v>
      </c>
      <c r="G177" s="26">
        <v>170</v>
      </c>
      <c r="H177" s="26">
        <v>170</v>
      </c>
      <c r="I177" s="26">
        <v>0</v>
      </c>
    </row>
    <row r="178" ht="24" spans="1:9">
      <c r="A178" s="8" t="s">
        <v>39</v>
      </c>
      <c r="B178" s="8" t="s">
        <v>212</v>
      </c>
      <c r="C178" s="8" t="s">
        <v>41</v>
      </c>
      <c r="D178" s="8" t="s">
        <v>592</v>
      </c>
      <c r="E178" s="8" t="s">
        <v>593</v>
      </c>
      <c r="F178" s="8" t="s">
        <v>85</v>
      </c>
      <c r="G178" s="26">
        <v>17.5</v>
      </c>
      <c r="H178" s="26">
        <v>17.5</v>
      </c>
      <c r="I178" s="26">
        <v>0</v>
      </c>
    </row>
    <row r="179" ht="72" spans="1:9">
      <c r="A179" s="8" t="s">
        <v>94</v>
      </c>
      <c r="B179" s="8" t="s">
        <v>95</v>
      </c>
      <c r="C179" s="8" t="s">
        <v>139</v>
      </c>
      <c r="D179" s="8" t="s">
        <v>594</v>
      </c>
      <c r="E179" s="8" t="s">
        <v>595</v>
      </c>
      <c r="F179" s="8" t="s">
        <v>59</v>
      </c>
      <c r="G179" s="26">
        <v>180</v>
      </c>
      <c r="H179" s="26">
        <v>180</v>
      </c>
      <c r="I179" s="26">
        <v>0</v>
      </c>
    </row>
    <row r="180" ht="48" spans="1:9">
      <c r="A180" s="8" t="s">
        <v>94</v>
      </c>
      <c r="B180" s="8" t="s">
        <v>145</v>
      </c>
      <c r="C180" s="8" t="s">
        <v>41</v>
      </c>
      <c r="D180" s="8" t="s">
        <v>596</v>
      </c>
      <c r="E180" s="8" t="s">
        <v>597</v>
      </c>
      <c r="F180" s="8" t="s">
        <v>436</v>
      </c>
      <c r="G180" s="26">
        <v>180</v>
      </c>
      <c r="H180" s="26">
        <v>180</v>
      </c>
      <c r="I180" s="26">
        <v>0</v>
      </c>
    </row>
    <row r="181" ht="24" spans="1:9">
      <c r="A181" s="8" t="s">
        <v>39</v>
      </c>
      <c r="B181" s="8" t="s">
        <v>212</v>
      </c>
      <c r="C181" s="8" t="s">
        <v>41</v>
      </c>
      <c r="D181" s="8" t="s">
        <v>596</v>
      </c>
      <c r="E181" s="8" t="s">
        <v>598</v>
      </c>
      <c r="F181" s="8" t="s">
        <v>59</v>
      </c>
      <c r="G181" s="26">
        <v>320</v>
      </c>
      <c r="H181" s="26">
        <v>320</v>
      </c>
      <c r="I181" s="26">
        <v>0</v>
      </c>
    </row>
    <row r="182" ht="24" spans="1:9">
      <c r="A182" s="8" t="s">
        <v>39</v>
      </c>
      <c r="B182" s="8" t="s">
        <v>212</v>
      </c>
      <c r="C182" s="8" t="s">
        <v>41</v>
      </c>
      <c r="D182" s="8" t="s">
        <v>599</v>
      </c>
      <c r="E182" s="8" t="s">
        <v>513</v>
      </c>
      <c r="F182" s="8" t="s">
        <v>600</v>
      </c>
      <c r="G182" s="26">
        <v>2977</v>
      </c>
      <c r="H182" s="26">
        <v>2300</v>
      </c>
      <c r="I182" s="26" t="s">
        <v>601</v>
      </c>
    </row>
    <row r="183" ht="72" spans="1:9">
      <c r="A183" s="8" t="s">
        <v>94</v>
      </c>
      <c r="B183" s="8" t="s">
        <v>95</v>
      </c>
      <c r="C183" s="8" t="s">
        <v>41</v>
      </c>
      <c r="D183" s="8" t="s">
        <v>599</v>
      </c>
      <c r="E183" s="8" t="s">
        <v>602</v>
      </c>
      <c r="F183" s="8" t="s">
        <v>127</v>
      </c>
      <c r="G183" s="26">
        <v>500</v>
      </c>
      <c r="H183" s="26">
        <v>480</v>
      </c>
      <c r="I183" s="26">
        <v>20</v>
      </c>
    </row>
    <row r="184" ht="204" spans="1:9">
      <c r="A184" s="8" t="s">
        <v>94</v>
      </c>
      <c r="B184" s="8" t="s">
        <v>145</v>
      </c>
      <c r="C184" s="8" t="s">
        <v>41</v>
      </c>
      <c r="D184" s="8" t="s">
        <v>603</v>
      </c>
      <c r="E184" s="8" t="s">
        <v>604</v>
      </c>
      <c r="F184" s="8" t="s">
        <v>73</v>
      </c>
      <c r="G184" s="26">
        <v>220</v>
      </c>
      <c r="H184" s="26">
        <v>220</v>
      </c>
      <c r="I184" s="26">
        <v>0</v>
      </c>
    </row>
    <row r="185" ht="204" spans="1:9">
      <c r="A185" s="8" t="s">
        <v>94</v>
      </c>
      <c r="B185" s="8" t="s">
        <v>95</v>
      </c>
      <c r="C185" s="8" t="s">
        <v>41</v>
      </c>
      <c r="D185" s="8" t="s">
        <v>603</v>
      </c>
      <c r="E185" s="8" t="s">
        <v>605</v>
      </c>
      <c r="F185" s="8" t="s">
        <v>73</v>
      </c>
      <c r="G185" s="26">
        <v>200</v>
      </c>
      <c r="H185" s="26">
        <v>200</v>
      </c>
      <c r="I185" s="26">
        <v>0</v>
      </c>
    </row>
    <row r="186" ht="156" spans="1:9">
      <c r="A186" s="8" t="s">
        <v>94</v>
      </c>
      <c r="B186" s="8" t="s">
        <v>95</v>
      </c>
      <c r="C186" s="8" t="s">
        <v>41</v>
      </c>
      <c r="D186" s="8" t="s">
        <v>603</v>
      </c>
      <c r="E186" s="8" t="s">
        <v>606</v>
      </c>
      <c r="F186" s="8" t="s">
        <v>73</v>
      </c>
      <c r="G186" s="26">
        <v>260</v>
      </c>
      <c r="H186" s="26">
        <v>260</v>
      </c>
      <c r="I186" s="26">
        <v>0</v>
      </c>
    </row>
    <row r="187" ht="72" spans="1:9">
      <c r="A187" s="8" t="s">
        <v>94</v>
      </c>
      <c r="B187" s="8" t="s">
        <v>95</v>
      </c>
      <c r="C187" s="8" t="s">
        <v>41</v>
      </c>
      <c r="D187" s="8" t="s">
        <v>607</v>
      </c>
      <c r="E187" s="8" t="s">
        <v>608</v>
      </c>
      <c r="F187" s="8" t="s">
        <v>59</v>
      </c>
      <c r="G187" s="26">
        <v>100</v>
      </c>
      <c r="H187" s="26">
        <v>100</v>
      </c>
      <c r="I187" s="26">
        <v>0</v>
      </c>
    </row>
    <row r="188" ht="72" spans="1:9">
      <c r="A188" s="8" t="s">
        <v>94</v>
      </c>
      <c r="B188" s="8" t="s">
        <v>95</v>
      </c>
      <c r="C188" s="8" t="s">
        <v>139</v>
      </c>
      <c r="D188" s="8" t="s">
        <v>607</v>
      </c>
      <c r="E188" s="8" t="s">
        <v>591</v>
      </c>
      <c r="F188" s="8" t="s">
        <v>59</v>
      </c>
      <c r="G188" s="26">
        <v>176</v>
      </c>
      <c r="H188" s="26">
        <v>176</v>
      </c>
      <c r="I188" s="26">
        <v>0</v>
      </c>
    </row>
    <row r="189" ht="204" spans="1:9">
      <c r="A189" s="8" t="s">
        <v>94</v>
      </c>
      <c r="B189" s="8" t="s">
        <v>95</v>
      </c>
      <c r="C189" s="8" t="s">
        <v>139</v>
      </c>
      <c r="D189" s="8" t="s">
        <v>609</v>
      </c>
      <c r="E189" s="8" t="s">
        <v>610</v>
      </c>
      <c r="F189" s="8" t="s">
        <v>127</v>
      </c>
      <c r="G189" s="26">
        <v>220</v>
      </c>
      <c r="H189" s="26">
        <v>220</v>
      </c>
      <c r="I189" s="26">
        <v>0</v>
      </c>
    </row>
    <row r="190" ht="120" spans="1:9">
      <c r="A190" s="8" t="s">
        <v>94</v>
      </c>
      <c r="B190" s="8" t="s">
        <v>95</v>
      </c>
      <c r="C190" s="8" t="s">
        <v>41</v>
      </c>
      <c r="D190" s="8" t="s">
        <v>611</v>
      </c>
      <c r="E190" s="8" t="s">
        <v>612</v>
      </c>
      <c r="F190" s="8" t="s">
        <v>132</v>
      </c>
      <c r="G190" s="26">
        <v>70</v>
      </c>
      <c r="H190" s="26">
        <v>70</v>
      </c>
      <c r="I190" s="26">
        <v>0</v>
      </c>
    </row>
    <row r="191" ht="48" spans="1:9">
      <c r="A191" s="8" t="s">
        <v>94</v>
      </c>
      <c r="B191" s="8" t="s">
        <v>145</v>
      </c>
      <c r="C191" s="8" t="s">
        <v>41</v>
      </c>
      <c r="D191" s="8" t="s">
        <v>613</v>
      </c>
      <c r="E191" s="8" t="s">
        <v>614</v>
      </c>
      <c r="F191" s="8" t="s">
        <v>169</v>
      </c>
      <c r="G191" s="26">
        <v>220</v>
      </c>
      <c r="H191" s="26">
        <v>220</v>
      </c>
      <c r="I191" s="26">
        <v>0</v>
      </c>
    </row>
    <row r="192" ht="120" spans="1:9">
      <c r="A192" s="8" t="s">
        <v>277</v>
      </c>
      <c r="B192" s="8" t="s">
        <v>283</v>
      </c>
      <c r="C192" s="8" t="s">
        <v>41</v>
      </c>
      <c r="D192" s="8" t="s">
        <v>615</v>
      </c>
      <c r="E192" s="8" t="s">
        <v>616</v>
      </c>
      <c r="F192" s="8" t="s">
        <v>73</v>
      </c>
      <c r="G192" s="26">
        <v>532</v>
      </c>
      <c r="H192" s="26">
        <v>532</v>
      </c>
      <c r="I192" s="26">
        <v>0</v>
      </c>
    </row>
    <row r="193" ht="24" spans="1:9">
      <c r="A193" s="8" t="s">
        <v>277</v>
      </c>
      <c r="B193" s="8" t="s">
        <v>283</v>
      </c>
      <c r="C193" s="8" t="s">
        <v>41</v>
      </c>
      <c r="D193" s="8" t="s">
        <v>617</v>
      </c>
      <c r="E193" s="8" t="s">
        <v>513</v>
      </c>
      <c r="F193" s="8" t="s">
        <v>43</v>
      </c>
      <c r="G193" s="26">
        <v>300</v>
      </c>
      <c r="H193" s="26">
        <v>300</v>
      </c>
      <c r="I193" s="26">
        <v>0</v>
      </c>
    </row>
    <row r="194" ht="60" spans="1:9">
      <c r="A194" s="8" t="s">
        <v>94</v>
      </c>
      <c r="B194" s="8" t="s">
        <v>145</v>
      </c>
      <c r="C194" s="8" t="s">
        <v>41</v>
      </c>
      <c r="D194" s="8" t="s">
        <v>611</v>
      </c>
      <c r="E194" s="8" t="s">
        <v>618</v>
      </c>
      <c r="F194" s="8" t="s">
        <v>73</v>
      </c>
      <c r="G194" s="26">
        <v>250</v>
      </c>
      <c r="H194" s="26">
        <v>250</v>
      </c>
      <c r="I194" s="26">
        <v>0</v>
      </c>
    </row>
    <row r="195" ht="204" spans="1:9">
      <c r="A195" s="8" t="s">
        <v>94</v>
      </c>
      <c r="B195" s="8" t="s">
        <v>145</v>
      </c>
      <c r="C195" s="8" t="s">
        <v>41</v>
      </c>
      <c r="D195" s="8" t="s">
        <v>611</v>
      </c>
      <c r="E195" s="8" t="s">
        <v>619</v>
      </c>
      <c r="F195" s="8" t="s">
        <v>73</v>
      </c>
      <c r="G195" s="26">
        <v>200</v>
      </c>
      <c r="H195" s="26">
        <v>200</v>
      </c>
      <c r="I195" s="26">
        <v>0</v>
      </c>
    </row>
    <row r="196" ht="108" spans="1:9">
      <c r="A196" s="8" t="s">
        <v>94</v>
      </c>
      <c r="B196" s="8" t="s">
        <v>145</v>
      </c>
      <c r="C196" s="8" t="s">
        <v>41</v>
      </c>
      <c r="D196" s="8" t="s">
        <v>613</v>
      </c>
      <c r="E196" s="8" t="s">
        <v>620</v>
      </c>
      <c r="F196" s="8" t="s">
        <v>132</v>
      </c>
      <c r="G196" s="26">
        <v>95</v>
      </c>
      <c r="H196" s="26">
        <v>95</v>
      </c>
      <c r="I196" s="26">
        <v>0</v>
      </c>
    </row>
    <row r="197" ht="144" spans="1:9">
      <c r="A197" s="8" t="s">
        <v>56</v>
      </c>
      <c r="B197" s="8" t="s">
        <v>57</v>
      </c>
      <c r="C197" s="8" t="s">
        <v>41</v>
      </c>
      <c r="D197" s="8" t="s">
        <v>621</v>
      </c>
      <c r="E197" s="8" t="s">
        <v>622</v>
      </c>
      <c r="F197" s="8" t="s">
        <v>436</v>
      </c>
      <c r="G197" s="26">
        <v>7500</v>
      </c>
      <c r="H197" s="26">
        <v>5000</v>
      </c>
      <c r="I197" s="26">
        <v>2500</v>
      </c>
    </row>
    <row r="198" ht="168" spans="1:9">
      <c r="A198" s="8" t="s">
        <v>94</v>
      </c>
      <c r="B198" s="8" t="s">
        <v>95</v>
      </c>
      <c r="C198" s="8" t="s">
        <v>41</v>
      </c>
      <c r="D198" s="8" t="s">
        <v>621</v>
      </c>
      <c r="E198" s="8" t="s">
        <v>623</v>
      </c>
      <c r="F198" s="8" t="s">
        <v>132</v>
      </c>
      <c r="G198" s="26">
        <v>1200</v>
      </c>
      <c r="H198" s="26">
        <v>1200</v>
      </c>
      <c r="I198" s="26"/>
    </row>
    <row r="199" ht="48" spans="1:9">
      <c r="A199" s="8" t="s">
        <v>94</v>
      </c>
      <c r="B199" s="8" t="s">
        <v>145</v>
      </c>
      <c r="C199" s="8" t="s">
        <v>41</v>
      </c>
      <c r="D199" s="8" t="s">
        <v>624</v>
      </c>
      <c r="E199" s="8" t="s">
        <v>625</v>
      </c>
      <c r="F199" s="8" t="s">
        <v>73</v>
      </c>
      <c r="G199" s="26">
        <v>500</v>
      </c>
      <c r="H199" s="26">
        <v>500</v>
      </c>
      <c r="I199" s="26"/>
    </row>
    <row r="200" ht="72" spans="1:9">
      <c r="A200" s="8" t="s">
        <v>94</v>
      </c>
      <c r="B200" s="8" t="s">
        <v>95</v>
      </c>
      <c r="C200" s="8" t="s">
        <v>41</v>
      </c>
      <c r="D200" s="8" t="s">
        <v>626</v>
      </c>
      <c r="E200" s="8" t="s">
        <v>627</v>
      </c>
      <c r="F200" s="8" t="s">
        <v>132</v>
      </c>
      <c r="G200" s="26">
        <v>150</v>
      </c>
      <c r="H200" s="26">
        <v>150</v>
      </c>
      <c r="I200" s="26"/>
    </row>
    <row r="201" ht="24" spans="1:9">
      <c r="A201" s="8" t="s">
        <v>39</v>
      </c>
      <c r="B201" s="8" t="s">
        <v>291</v>
      </c>
      <c r="C201" s="8" t="s">
        <v>41</v>
      </c>
      <c r="D201" s="8" t="s">
        <v>628</v>
      </c>
      <c r="E201" s="8" t="s">
        <v>629</v>
      </c>
      <c r="F201" s="8" t="s">
        <v>59</v>
      </c>
      <c r="G201" s="26">
        <v>350</v>
      </c>
      <c r="H201" s="26">
        <v>140</v>
      </c>
      <c r="I201" s="26">
        <v>210</v>
      </c>
    </row>
    <row r="202" ht="60" spans="1:9">
      <c r="A202" s="8" t="s">
        <v>39</v>
      </c>
      <c r="B202" s="8" t="s">
        <v>82</v>
      </c>
      <c r="C202" s="8" t="s">
        <v>41</v>
      </c>
      <c r="D202" s="8" t="s">
        <v>621</v>
      </c>
      <c r="E202" s="8" t="s">
        <v>630</v>
      </c>
      <c r="F202" s="8" t="s">
        <v>117</v>
      </c>
      <c r="G202" s="26">
        <v>30</v>
      </c>
      <c r="H202" s="26">
        <v>20</v>
      </c>
      <c r="I202" s="26">
        <v>10</v>
      </c>
    </row>
    <row r="203" ht="60" spans="1:9">
      <c r="A203" s="8" t="s">
        <v>39</v>
      </c>
      <c r="B203" s="8" t="s">
        <v>212</v>
      </c>
      <c r="C203" s="8" t="s">
        <v>41</v>
      </c>
      <c r="D203" s="8" t="s">
        <v>631</v>
      </c>
      <c r="E203" s="8" t="s">
        <v>632</v>
      </c>
      <c r="F203" s="8" t="s">
        <v>73</v>
      </c>
      <c r="G203" s="26">
        <v>300</v>
      </c>
      <c r="H203" s="26">
        <v>300</v>
      </c>
      <c r="I203" s="26"/>
    </row>
    <row r="204" ht="108" spans="1:9">
      <c r="A204" s="8" t="s">
        <v>278</v>
      </c>
      <c r="B204" s="8" t="s">
        <v>285</v>
      </c>
      <c r="C204" s="8" t="s">
        <v>41</v>
      </c>
      <c r="D204" s="8" t="s">
        <v>633</v>
      </c>
      <c r="E204" s="8" t="s">
        <v>634</v>
      </c>
      <c r="F204" s="8" t="s">
        <v>117</v>
      </c>
      <c r="G204" s="26">
        <v>80</v>
      </c>
      <c r="H204" s="26">
        <v>80</v>
      </c>
      <c r="I204" s="26"/>
    </row>
    <row r="205" ht="276" spans="1:9">
      <c r="A205" s="8" t="s">
        <v>56</v>
      </c>
      <c r="B205" s="8" t="s">
        <v>254</v>
      </c>
      <c r="C205" s="8" t="s">
        <v>249</v>
      </c>
      <c r="D205" s="8" t="s">
        <v>635</v>
      </c>
      <c r="E205" s="8" t="s">
        <v>636</v>
      </c>
      <c r="F205" s="8" t="s">
        <v>59</v>
      </c>
      <c r="G205" s="26">
        <v>612</v>
      </c>
      <c r="H205" s="26">
        <v>612</v>
      </c>
      <c r="I205" s="26"/>
    </row>
    <row r="206" ht="108" spans="1:9">
      <c r="A206" s="8" t="s">
        <v>278</v>
      </c>
      <c r="B206" s="8" t="s">
        <v>285</v>
      </c>
      <c r="C206" s="8" t="s">
        <v>41</v>
      </c>
      <c r="D206" s="8" t="s">
        <v>637</v>
      </c>
      <c r="E206" s="8" t="s">
        <v>634</v>
      </c>
      <c r="F206" s="8" t="s">
        <v>117</v>
      </c>
      <c r="G206" s="26">
        <v>80</v>
      </c>
      <c r="H206" s="26">
        <v>80</v>
      </c>
      <c r="I206" s="26"/>
    </row>
    <row r="207" ht="108" spans="1:9">
      <c r="A207" s="8" t="s">
        <v>278</v>
      </c>
      <c r="B207" s="8" t="s">
        <v>285</v>
      </c>
      <c r="C207" s="8" t="s">
        <v>41</v>
      </c>
      <c r="D207" s="8" t="s">
        <v>638</v>
      </c>
      <c r="E207" s="8" t="s">
        <v>634</v>
      </c>
      <c r="F207" s="8" t="s">
        <v>117</v>
      </c>
      <c r="G207" s="26">
        <v>80</v>
      </c>
      <c r="H207" s="26">
        <v>80</v>
      </c>
      <c r="I207" s="26"/>
    </row>
    <row r="208" ht="108" spans="1:9">
      <c r="A208" s="8" t="s">
        <v>278</v>
      </c>
      <c r="B208" s="8" t="s">
        <v>285</v>
      </c>
      <c r="C208" s="8" t="s">
        <v>41</v>
      </c>
      <c r="D208" s="8" t="s">
        <v>639</v>
      </c>
      <c r="E208" s="8" t="s">
        <v>634</v>
      </c>
      <c r="F208" s="8" t="s">
        <v>117</v>
      </c>
      <c r="G208" s="26">
        <v>80</v>
      </c>
      <c r="H208" s="26">
        <v>80</v>
      </c>
      <c r="I208" s="26"/>
    </row>
    <row r="209" ht="72" spans="1:9">
      <c r="A209" s="8" t="s">
        <v>94</v>
      </c>
      <c r="B209" s="8" t="s">
        <v>95</v>
      </c>
      <c r="C209" s="8" t="s">
        <v>640</v>
      </c>
      <c r="D209" s="8" t="s">
        <v>639</v>
      </c>
      <c r="E209" s="8" t="s">
        <v>641</v>
      </c>
      <c r="F209" s="8" t="s">
        <v>73</v>
      </c>
      <c r="G209" s="26">
        <v>500</v>
      </c>
      <c r="H209" s="26">
        <v>500</v>
      </c>
      <c r="I209" s="26"/>
    </row>
    <row r="210" ht="72" spans="1:9">
      <c r="A210" s="8" t="s">
        <v>94</v>
      </c>
      <c r="B210" s="8" t="s">
        <v>95</v>
      </c>
      <c r="C210" s="8" t="s">
        <v>41</v>
      </c>
      <c r="D210" s="8" t="s">
        <v>642</v>
      </c>
      <c r="E210" s="8" t="s">
        <v>643</v>
      </c>
      <c r="F210" s="8" t="s">
        <v>117</v>
      </c>
      <c r="G210" s="26">
        <v>50</v>
      </c>
      <c r="H210" s="26">
        <v>50</v>
      </c>
      <c r="I210" s="26"/>
    </row>
    <row r="211" ht="108" spans="1:9">
      <c r="A211" s="8" t="s">
        <v>278</v>
      </c>
      <c r="B211" s="8" t="s">
        <v>285</v>
      </c>
      <c r="C211" s="8" t="s">
        <v>41</v>
      </c>
      <c r="D211" s="8" t="s">
        <v>642</v>
      </c>
      <c r="E211" s="8" t="s">
        <v>634</v>
      </c>
      <c r="F211" s="8" t="s">
        <v>117</v>
      </c>
      <c r="G211" s="26">
        <v>80</v>
      </c>
      <c r="H211" s="26">
        <v>80</v>
      </c>
      <c r="I211" s="26"/>
    </row>
    <row r="212" ht="72" spans="1:9">
      <c r="A212" s="8" t="s">
        <v>94</v>
      </c>
      <c r="B212" s="8" t="s">
        <v>95</v>
      </c>
      <c r="C212" s="8" t="s">
        <v>41</v>
      </c>
      <c r="D212" s="8" t="s">
        <v>644</v>
      </c>
      <c r="E212" s="8" t="s">
        <v>645</v>
      </c>
      <c r="F212" s="8" t="s">
        <v>117</v>
      </c>
      <c r="G212" s="26">
        <v>21</v>
      </c>
      <c r="H212" s="26">
        <v>21</v>
      </c>
      <c r="I212" s="26"/>
    </row>
    <row r="213" ht="72" spans="1:9">
      <c r="A213" s="8" t="s">
        <v>94</v>
      </c>
      <c r="B213" s="8" t="s">
        <v>95</v>
      </c>
      <c r="C213" s="8" t="s">
        <v>41</v>
      </c>
      <c r="D213" s="8" t="s">
        <v>646</v>
      </c>
      <c r="E213" s="8" t="s">
        <v>647</v>
      </c>
      <c r="F213" s="8" t="s">
        <v>73</v>
      </c>
      <c r="G213" s="26">
        <v>500</v>
      </c>
      <c r="H213" s="26">
        <v>500</v>
      </c>
      <c r="I213" s="26"/>
    </row>
    <row r="214" ht="84" spans="1:9">
      <c r="A214" s="8" t="s">
        <v>39</v>
      </c>
      <c r="B214" s="8" t="s">
        <v>212</v>
      </c>
      <c r="C214" s="8" t="s">
        <v>249</v>
      </c>
      <c r="D214" s="8" t="s">
        <v>558</v>
      </c>
      <c r="E214" s="8" t="s">
        <v>648</v>
      </c>
      <c r="F214" s="8" t="s">
        <v>73</v>
      </c>
      <c r="G214" s="26">
        <v>40</v>
      </c>
      <c r="H214" s="26">
        <v>40</v>
      </c>
      <c r="I214" s="26"/>
    </row>
    <row r="215" ht="144" spans="1:9">
      <c r="A215" s="8" t="s">
        <v>94</v>
      </c>
      <c r="B215" s="8" t="s">
        <v>145</v>
      </c>
      <c r="C215" s="8" t="s">
        <v>41</v>
      </c>
      <c r="D215" s="8" t="s">
        <v>197</v>
      </c>
      <c r="E215" s="8" t="s">
        <v>649</v>
      </c>
      <c r="F215" s="8" t="s">
        <v>73</v>
      </c>
      <c r="G215" s="26">
        <v>715</v>
      </c>
      <c r="H215" s="26">
        <v>705</v>
      </c>
      <c r="I215" s="26">
        <v>10</v>
      </c>
    </row>
    <row r="216" ht="156" spans="1:9">
      <c r="A216" s="8" t="s">
        <v>39</v>
      </c>
      <c r="B216" s="8" t="s">
        <v>40</v>
      </c>
      <c r="C216" s="8" t="s">
        <v>41</v>
      </c>
      <c r="D216" s="8" t="s">
        <v>197</v>
      </c>
      <c r="E216" s="8" t="s">
        <v>650</v>
      </c>
      <c r="F216" s="8" t="s">
        <v>73</v>
      </c>
      <c r="G216" s="26">
        <v>150</v>
      </c>
      <c r="H216" s="26">
        <v>150</v>
      </c>
      <c r="I216" s="26">
        <v>0</v>
      </c>
    </row>
    <row r="217" ht="120" spans="1:9">
      <c r="A217" s="8" t="s">
        <v>56</v>
      </c>
      <c r="B217" s="8" t="s">
        <v>57</v>
      </c>
      <c r="C217" s="8" t="s">
        <v>41</v>
      </c>
      <c r="D217" s="8" t="s">
        <v>197</v>
      </c>
      <c r="E217" s="8" t="s">
        <v>651</v>
      </c>
      <c r="F217" s="8" t="s">
        <v>43</v>
      </c>
      <c r="G217" s="26">
        <v>60</v>
      </c>
      <c r="H217" s="26">
        <v>58</v>
      </c>
      <c r="I217" s="26">
        <v>2</v>
      </c>
    </row>
    <row r="218" ht="132" spans="1:9">
      <c r="A218" s="8" t="s">
        <v>39</v>
      </c>
      <c r="B218" s="8" t="s">
        <v>82</v>
      </c>
      <c r="C218" s="8" t="s">
        <v>41</v>
      </c>
      <c r="D218" s="8" t="s">
        <v>652</v>
      </c>
      <c r="E218" s="8" t="s">
        <v>653</v>
      </c>
      <c r="F218" s="8" t="s">
        <v>73</v>
      </c>
      <c r="G218" s="26">
        <v>50</v>
      </c>
      <c r="H218" s="26">
        <v>50</v>
      </c>
      <c r="I218" s="26">
        <v>0</v>
      </c>
    </row>
    <row r="219" ht="156" spans="1:9">
      <c r="A219" s="4" t="s">
        <v>56</v>
      </c>
      <c r="B219" s="4" t="s">
        <v>254</v>
      </c>
      <c r="C219" s="8" t="s">
        <v>41</v>
      </c>
      <c r="D219" s="8" t="s">
        <v>197</v>
      </c>
      <c r="E219" s="8" t="s">
        <v>654</v>
      </c>
      <c r="F219" s="8" t="s">
        <v>127</v>
      </c>
      <c r="G219" s="26">
        <v>452</v>
      </c>
      <c r="H219" s="26">
        <v>452</v>
      </c>
      <c r="I219" s="26">
        <v>0</v>
      </c>
    </row>
    <row r="220" ht="72" spans="1:9">
      <c r="A220" s="8" t="s">
        <v>94</v>
      </c>
      <c r="B220" s="8" t="s">
        <v>95</v>
      </c>
      <c r="C220" s="8" t="s">
        <v>41</v>
      </c>
      <c r="D220" s="8" t="s">
        <v>655</v>
      </c>
      <c r="E220" s="8" t="s">
        <v>656</v>
      </c>
      <c r="F220" s="8" t="s">
        <v>657</v>
      </c>
      <c r="G220" s="26">
        <v>150</v>
      </c>
      <c r="H220" s="26">
        <v>140</v>
      </c>
      <c r="I220" s="26">
        <v>10</v>
      </c>
    </row>
    <row r="221" ht="72" spans="1:9">
      <c r="A221" s="8" t="s">
        <v>94</v>
      </c>
      <c r="B221" s="8" t="s">
        <v>95</v>
      </c>
      <c r="C221" s="8" t="s">
        <v>41</v>
      </c>
      <c r="D221" s="8" t="s">
        <v>655</v>
      </c>
      <c r="E221" s="8" t="s">
        <v>658</v>
      </c>
      <c r="F221" s="8" t="s">
        <v>127</v>
      </c>
      <c r="G221" s="26">
        <v>300</v>
      </c>
      <c r="H221" s="26">
        <v>300</v>
      </c>
      <c r="I221" s="26"/>
    </row>
    <row r="222" ht="72" spans="1:9">
      <c r="A222" s="8" t="s">
        <v>94</v>
      </c>
      <c r="B222" s="8" t="s">
        <v>95</v>
      </c>
      <c r="C222" s="8" t="s">
        <v>41</v>
      </c>
      <c r="D222" s="8" t="s">
        <v>659</v>
      </c>
      <c r="E222" s="8" t="s">
        <v>660</v>
      </c>
      <c r="F222" s="8" t="s">
        <v>73</v>
      </c>
      <c r="G222" s="26">
        <v>591.5609</v>
      </c>
      <c r="H222" s="26">
        <v>591.5609</v>
      </c>
      <c r="I222" s="26"/>
    </row>
    <row r="223" ht="72" spans="1:9">
      <c r="A223" s="8" t="s">
        <v>94</v>
      </c>
      <c r="B223" s="8" t="s">
        <v>95</v>
      </c>
      <c r="C223" s="8" t="s">
        <v>249</v>
      </c>
      <c r="D223" s="8" t="s">
        <v>661</v>
      </c>
      <c r="E223" s="8" t="s">
        <v>662</v>
      </c>
      <c r="F223" s="8" t="s">
        <v>132</v>
      </c>
      <c r="G223" s="26">
        <v>200</v>
      </c>
      <c r="H223" s="26">
        <v>200</v>
      </c>
      <c r="I223" s="26">
        <v>0</v>
      </c>
    </row>
    <row r="224" ht="72" spans="1:9">
      <c r="A224" s="8" t="s">
        <v>94</v>
      </c>
      <c r="B224" s="8" t="s">
        <v>95</v>
      </c>
      <c r="C224" s="8" t="s">
        <v>41</v>
      </c>
      <c r="D224" s="8" t="s">
        <v>661</v>
      </c>
      <c r="E224" s="8" t="s">
        <v>663</v>
      </c>
      <c r="F224" s="8" t="s">
        <v>117</v>
      </c>
      <c r="G224" s="26">
        <v>20</v>
      </c>
      <c r="H224" s="26">
        <v>20</v>
      </c>
      <c r="I224" s="26">
        <v>0</v>
      </c>
    </row>
    <row r="225" ht="24" spans="1:9">
      <c r="A225" s="8" t="s">
        <v>277</v>
      </c>
      <c r="B225" s="8" t="s">
        <v>284</v>
      </c>
      <c r="C225" s="8" t="s">
        <v>41</v>
      </c>
      <c r="D225" s="8" t="s">
        <v>661</v>
      </c>
      <c r="E225" s="8" t="s">
        <v>664</v>
      </c>
      <c r="F225" s="8" t="s">
        <v>117</v>
      </c>
      <c r="G225" s="26">
        <v>6</v>
      </c>
      <c r="H225" s="26">
        <v>6</v>
      </c>
      <c r="I225" s="26">
        <v>0</v>
      </c>
    </row>
    <row r="226" ht="96" spans="1:9">
      <c r="A226" s="8" t="s">
        <v>94</v>
      </c>
      <c r="B226" s="8" t="s">
        <v>290</v>
      </c>
      <c r="C226" s="8" t="s">
        <v>41</v>
      </c>
      <c r="D226" s="8" t="s">
        <v>635</v>
      </c>
      <c r="E226" s="8" t="s">
        <v>665</v>
      </c>
      <c r="F226" s="8" t="s">
        <v>127</v>
      </c>
      <c r="G226" s="26">
        <v>19.96</v>
      </c>
      <c r="H226" s="26">
        <v>19.96</v>
      </c>
      <c r="I226" s="26">
        <v>0</v>
      </c>
    </row>
    <row r="227" ht="204" spans="1:9">
      <c r="A227" s="8" t="s">
        <v>39</v>
      </c>
      <c r="B227" s="8" t="s">
        <v>212</v>
      </c>
      <c r="C227" s="8" t="s">
        <v>249</v>
      </c>
      <c r="D227" s="8" t="s">
        <v>666</v>
      </c>
      <c r="E227" s="8" t="s">
        <v>667</v>
      </c>
      <c r="F227" s="8" t="s">
        <v>127</v>
      </c>
      <c r="G227" s="26">
        <v>2144</v>
      </c>
      <c r="H227" s="26">
        <v>2144</v>
      </c>
      <c r="I227" s="26">
        <v>0</v>
      </c>
    </row>
    <row r="228" ht="84" spans="1:9">
      <c r="A228" s="4" t="s">
        <v>56</v>
      </c>
      <c r="B228" s="4" t="s">
        <v>254</v>
      </c>
      <c r="C228" s="8" t="s">
        <v>41</v>
      </c>
      <c r="D228" s="8" t="s">
        <v>666</v>
      </c>
      <c r="E228" s="8" t="s">
        <v>668</v>
      </c>
      <c r="F228" s="8" t="s">
        <v>127</v>
      </c>
      <c r="G228" s="26">
        <v>2300</v>
      </c>
      <c r="H228" s="26">
        <v>2300</v>
      </c>
      <c r="I228" s="26">
        <v>0</v>
      </c>
    </row>
    <row r="229" ht="84" spans="1:9">
      <c r="A229" s="4" t="s">
        <v>56</v>
      </c>
      <c r="B229" s="4" t="s">
        <v>254</v>
      </c>
      <c r="C229" s="8" t="s">
        <v>41</v>
      </c>
      <c r="D229" s="8" t="s">
        <v>669</v>
      </c>
      <c r="E229" s="8" t="s">
        <v>668</v>
      </c>
      <c r="F229" s="8" t="s">
        <v>127</v>
      </c>
      <c r="G229" s="26">
        <v>2300</v>
      </c>
      <c r="H229" s="26">
        <v>2300</v>
      </c>
      <c r="I229" s="26">
        <v>0</v>
      </c>
    </row>
    <row r="230" ht="108" spans="1:9">
      <c r="A230" s="8" t="s">
        <v>103</v>
      </c>
      <c r="B230" s="8" t="s">
        <v>104</v>
      </c>
      <c r="C230" s="8" t="s">
        <v>41</v>
      </c>
      <c r="D230" s="8" t="s">
        <v>670</v>
      </c>
      <c r="E230" s="8" t="s">
        <v>671</v>
      </c>
      <c r="F230" s="8" t="s">
        <v>179</v>
      </c>
      <c r="G230" s="26">
        <v>2063.54</v>
      </c>
      <c r="H230" s="26">
        <v>2063.54</v>
      </c>
      <c r="I230" s="26">
        <v>0</v>
      </c>
    </row>
    <row r="231" ht="108" spans="1:9">
      <c r="A231" s="8" t="s">
        <v>56</v>
      </c>
      <c r="B231" s="8" t="s">
        <v>57</v>
      </c>
      <c r="C231" s="8" t="s">
        <v>41</v>
      </c>
      <c r="D231" s="8" t="s">
        <v>672</v>
      </c>
      <c r="E231" s="8" t="s">
        <v>673</v>
      </c>
      <c r="F231" s="8" t="s">
        <v>127</v>
      </c>
      <c r="G231" s="26">
        <v>900</v>
      </c>
      <c r="H231" s="26">
        <v>900</v>
      </c>
      <c r="I231" s="26">
        <v>0</v>
      </c>
    </row>
    <row r="232" ht="60" spans="1:9">
      <c r="A232" s="8" t="s">
        <v>56</v>
      </c>
      <c r="B232" s="8" t="s">
        <v>287</v>
      </c>
      <c r="C232" s="8" t="s">
        <v>41</v>
      </c>
      <c r="D232" s="8" t="s">
        <v>672</v>
      </c>
      <c r="E232" s="8" t="s">
        <v>674</v>
      </c>
      <c r="F232" s="8" t="s">
        <v>127</v>
      </c>
      <c r="G232" s="26">
        <v>500</v>
      </c>
      <c r="H232" s="26">
        <v>500</v>
      </c>
      <c r="I232" s="26">
        <v>0</v>
      </c>
    </row>
    <row r="233" ht="264" spans="1:9">
      <c r="A233" s="8" t="s">
        <v>94</v>
      </c>
      <c r="B233" s="8" t="s">
        <v>95</v>
      </c>
      <c r="C233" s="8" t="s">
        <v>139</v>
      </c>
      <c r="D233" s="8" t="s">
        <v>675</v>
      </c>
      <c r="E233" s="8" t="s">
        <v>676</v>
      </c>
      <c r="F233" s="8" t="s">
        <v>127</v>
      </c>
      <c r="G233" s="26">
        <v>580</v>
      </c>
      <c r="H233" s="26">
        <v>580</v>
      </c>
      <c r="I233" s="26">
        <v>0</v>
      </c>
    </row>
    <row r="234" ht="216" spans="1:9">
      <c r="A234" s="8" t="s">
        <v>56</v>
      </c>
      <c r="B234" s="8" t="s">
        <v>57</v>
      </c>
      <c r="C234" s="8" t="s">
        <v>249</v>
      </c>
      <c r="D234" s="8" t="s">
        <v>677</v>
      </c>
      <c r="E234" s="8" t="s">
        <v>678</v>
      </c>
      <c r="F234" s="8" t="s">
        <v>127</v>
      </c>
      <c r="G234" s="26">
        <v>528</v>
      </c>
      <c r="H234" s="26">
        <v>528</v>
      </c>
      <c r="I234" s="26">
        <v>0</v>
      </c>
    </row>
    <row r="235" ht="84" spans="1:9">
      <c r="A235" s="8" t="s">
        <v>94</v>
      </c>
      <c r="B235" s="8" t="s">
        <v>95</v>
      </c>
      <c r="C235" s="8" t="s">
        <v>139</v>
      </c>
      <c r="D235" s="8" t="s">
        <v>679</v>
      </c>
      <c r="E235" s="8" t="s">
        <v>680</v>
      </c>
      <c r="F235" s="8" t="s">
        <v>127</v>
      </c>
      <c r="G235" s="26">
        <v>503</v>
      </c>
      <c r="H235" s="26">
        <v>503</v>
      </c>
      <c r="I235" s="26">
        <v>0</v>
      </c>
    </row>
    <row r="236" ht="84" spans="1:9">
      <c r="A236" s="8" t="s">
        <v>94</v>
      </c>
      <c r="B236" s="8" t="s">
        <v>95</v>
      </c>
      <c r="C236" s="8" t="s">
        <v>139</v>
      </c>
      <c r="D236" s="8" t="s">
        <v>681</v>
      </c>
      <c r="E236" s="8" t="s">
        <v>682</v>
      </c>
      <c r="F236" s="8" t="s">
        <v>127</v>
      </c>
      <c r="G236" s="26">
        <v>751</v>
      </c>
      <c r="H236" s="26">
        <v>751</v>
      </c>
      <c r="I236" s="26">
        <v>0</v>
      </c>
    </row>
    <row r="237" ht="72" spans="1:9">
      <c r="A237" s="8" t="s">
        <v>94</v>
      </c>
      <c r="B237" s="8" t="s">
        <v>95</v>
      </c>
      <c r="C237" s="8" t="s">
        <v>139</v>
      </c>
      <c r="D237" s="8" t="s">
        <v>683</v>
      </c>
      <c r="E237" s="8" t="s">
        <v>684</v>
      </c>
      <c r="F237" s="8" t="s">
        <v>127</v>
      </c>
      <c r="G237" s="26">
        <v>770</v>
      </c>
      <c r="H237" s="26">
        <v>770</v>
      </c>
      <c r="I237" s="26">
        <v>0</v>
      </c>
    </row>
    <row r="238" ht="120" spans="1:9">
      <c r="A238" s="8" t="s">
        <v>56</v>
      </c>
      <c r="B238" s="8" t="s">
        <v>57</v>
      </c>
      <c r="C238" s="8" t="s">
        <v>41</v>
      </c>
      <c r="D238" s="8" t="s">
        <v>685</v>
      </c>
      <c r="E238" s="8" t="s">
        <v>686</v>
      </c>
      <c r="F238" s="8" t="s">
        <v>169</v>
      </c>
      <c r="G238" s="26">
        <v>1019</v>
      </c>
      <c r="H238" s="26">
        <v>1019</v>
      </c>
      <c r="I238" s="26">
        <v>0</v>
      </c>
    </row>
    <row r="239" ht="72" spans="1:9">
      <c r="A239" s="8" t="s">
        <v>56</v>
      </c>
      <c r="B239" s="8" t="s">
        <v>254</v>
      </c>
      <c r="C239" s="8" t="s">
        <v>41</v>
      </c>
      <c r="D239" s="8" t="s">
        <v>687</v>
      </c>
      <c r="E239" s="8" t="s">
        <v>688</v>
      </c>
      <c r="F239" s="8" t="s">
        <v>127</v>
      </c>
      <c r="G239" s="26">
        <v>2000</v>
      </c>
      <c r="H239" s="26">
        <v>2000</v>
      </c>
      <c r="I239" s="26">
        <v>0</v>
      </c>
    </row>
    <row r="240" ht="60" spans="1:9">
      <c r="A240" s="8" t="s">
        <v>39</v>
      </c>
      <c r="B240" s="8" t="s">
        <v>40</v>
      </c>
      <c r="C240" s="8" t="s">
        <v>509</v>
      </c>
      <c r="D240" s="8" t="s">
        <v>689</v>
      </c>
      <c r="E240" s="8" t="s">
        <v>690</v>
      </c>
      <c r="F240" s="8" t="s">
        <v>169</v>
      </c>
      <c r="G240" s="26">
        <v>680</v>
      </c>
      <c r="H240" s="26">
        <v>680</v>
      </c>
      <c r="I240" s="26">
        <v>0</v>
      </c>
    </row>
    <row r="241" ht="72" spans="1:9">
      <c r="A241" s="8" t="s">
        <v>94</v>
      </c>
      <c r="B241" s="8" t="s">
        <v>95</v>
      </c>
      <c r="C241" s="8" t="s">
        <v>41</v>
      </c>
      <c r="D241" s="8" t="s">
        <v>691</v>
      </c>
      <c r="E241" s="8" t="s">
        <v>692</v>
      </c>
      <c r="F241" s="8" t="s">
        <v>73</v>
      </c>
      <c r="G241" s="26">
        <v>560</v>
      </c>
      <c r="H241" s="26">
        <v>560</v>
      </c>
      <c r="I241" s="26">
        <v>0</v>
      </c>
    </row>
    <row r="242" ht="24" spans="1:9">
      <c r="A242" s="8" t="s">
        <v>220</v>
      </c>
      <c r="B242" s="8" t="s">
        <v>221</v>
      </c>
      <c r="C242" s="8"/>
      <c r="D242" s="8" t="s">
        <v>91</v>
      </c>
      <c r="E242" s="8" t="s">
        <v>693</v>
      </c>
      <c r="F242" s="8" t="s">
        <v>436</v>
      </c>
      <c r="G242" s="26">
        <v>1000</v>
      </c>
      <c r="H242" s="26">
        <v>1000</v>
      </c>
      <c r="I242" s="26"/>
    </row>
    <row r="243" ht="24" spans="1:9">
      <c r="A243" s="8" t="s">
        <v>39</v>
      </c>
      <c r="B243" s="8" t="s">
        <v>40</v>
      </c>
      <c r="C243" s="8"/>
      <c r="D243" s="8" t="s">
        <v>226</v>
      </c>
      <c r="E243" s="8" t="s">
        <v>694</v>
      </c>
      <c r="F243" s="8" t="s">
        <v>436</v>
      </c>
      <c r="G243" s="26">
        <v>2500</v>
      </c>
      <c r="H243" s="26">
        <v>2500</v>
      </c>
      <c r="I243" s="26"/>
    </row>
    <row r="244" ht="36" spans="1:9">
      <c r="A244" s="8" t="s">
        <v>39</v>
      </c>
      <c r="B244" s="8" t="s">
        <v>40</v>
      </c>
      <c r="C244" s="8"/>
      <c r="D244" s="8" t="s">
        <v>695</v>
      </c>
      <c r="E244" s="8" t="s">
        <v>696</v>
      </c>
      <c r="F244" s="8" t="s">
        <v>436</v>
      </c>
      <c r="G244" s="26">
        <v>4040</v>
      </c>
      <c r="H244" s="26">
        <v>4040</v>
      </c>
      <c r="I244" s="26"/>
    </row>
    <row r="245" ht="36" spans="1:9">
      <c r="A245" s="8" t="s">
        <v>56</v>
      </c>
      <c r="B245" s="8" t="s">
        <v>57</v>
      </c>
      <c r="C245" s="8"/>
      <c r="D245" s="8" t="s">
        <v>523</v>
      </c>
      <c r="E245" s="8" t="s">
        <v>697</v>
      </c>
      <c r="F245" s="8" t="s">
        <v>436</v>
      </c>
      <c r="G245" s="26">
        <v>9300</v>
      </c>
      <c r="H245" s="26">
        <v>9300</v>
      </c>
      <c r="I245" s="26"/>
    </row>
    <row r="246" ht="24" spans="1:9">
      <c r="A246" s="8" t="s">
        <v>279</v>
      </c>
      <c r="B246" s="8" t="s">
        <v>293</v>
      </c>
      <c r="C246" s="8" t="s">
        <v>41</v>
      </c>
      <c r="D246" s="8" t="s">
        <v>698</v>
      </c>
      <c r="E246" s="27">
        <v>15000</v>
      </c>
      <c r="F246" s="28" t="s">
        <v>436</v>
      </c>
      <c r="G246" s="26">
        <v>800</v>
      </c>
      <c r="H246" s="26">
        <v>800</v>
      </c>
      <c r="I246" s="26">
        <v>0</v>
      </c>
    </row>
    <row r="247" ht="36" spans="1:9">
      <c r="A247" s="8" t="s">
        <v>279</v>
      </c>
      <c r="B247" s="8" t="s">
        <v>294</v>
      </c>
      <c r="C247" s="8" t="s">
        <v>509</v>
      </c>
      <c r="D247" s="8" t="s">
        <v>698</v>
      </c>
      <c r="E247" s="29">
        <v>200</v>
      </c>
      <c r="F247" s="29" t="s">
        <v>436</v>
      </c>
      <c r="G247" s="26">
        <v>200</v>
      </c>
      <c r="H247" s="26">
        <v>200</v>
      </c>
      <c r="I247" s="26">
        <v>0</v>
      </c>
    </row>
    <row r="248" ht="48" spans="1:9">
      <c r="A248" s="8" t="s">
        <v>281</v>
      </c>
      <c r="B248" s="8" t="s">
        <v>292</v>
      </c>
      <c r="C248" s="8" t="s">
        <v>41</v>
      </c>
      <c r="D248" s="8" t="s">
        <v>699</v>
      </c>
      <c r="E248" s="29" t="s">
        <v>700</v>
      </c>
      <c r="F248" s="29" t="s">
        <v>436</v>
      </c>
      <c r="G248" s="26">
        <v>600</v>
      </c>
      <c r="H248" s="26">
        <v>600</v>
      </c>
      <c r="I248" s="26">
        <v>0</v>
      </c>
    </row>
    <row r="249" spans="1:9">
      <c r="A249" s="8" t="s">
        <v>280</v>
      </c>
      <c r="B249" s="8" t="s">
        <v>288</v>
      </c>
      <c r="C249" s="8" t="s">
        <v>41</v>
      </c>
      <c r="D249" s="8" t="s">
        <v>701</v>
      </c>
      <c r="E249" s="29" t="s">
        <v>702</v>
      </c>
      <c r="F249" s="29" t="s">
        <v>436</v>
      </c>
      <c r="G249" s="26">
        <v>24.5</v>
      </c>
      <c r="H249" s="26">
        <v>24.5</v>
      </c>
      <c r="I249" s="26">
        <v>0</v>
      </c>
    </row>
    <row r="250" ht="24" spans="1:9">
      <c r="A250" s="8" t="s">
        <v>282</v>
      </c>
      <c r="B250" s="8" t="s">
        <v>289</v>
      </c>
      <c r="C250" s="8" t="s">
        <v>41</v>
      </c>
      <c r="D250" s="8" t="s">
        <v>701</v>
      </c>
      <c r="E250" s="29">
        <v>450</v>
      </c>
      <c r="F250" s="29" t="s">
        <v>436</v>
      </c>
      <c r="G250" s="26">
        <v>550</v>
      </c>
      <c r="H250" s="26">
        <v>550</v>
      </c>
      <c r="I250" s="26">
        <v>0</v>
      </c>
    </row>
    <row r="251" ht="43.2" spans="1:9">
      <c r="A251" s="8" t="s">
        <v>39</v>
      </c>
      <c r="B251" s="8" t="s">
        <v>82</v>
      </c>
      <c r="C251" s="8" t="s">
        <v>41</v>
      </c>
      <c r="D251" s="8" t="s">
        <v>699</v>
      </c>
      <c r="E251" s="30" t="s">
        <v>703</v>
      </c>
      <c r="F251" s="30" t="s">
        <v>85</v>
      </c>
      <c r="G251" s="26">
        <v>660</v>
      </c>
      <c r="H251" s="26">
        <v>660</v>
      </c>
      <c r="I251" s="26">
        <v>0</v>
      </c>
    </row>
    <row r="252" ht="24" spans="1:9">
      <c r="A252" s="8" t="s">
        <v>39</v>
      </c>
      <c r="B252" s="8" t="s">
        <v>40</v>
      </c>
      <c r="C252" s="8" t="s">
        <v>41</v>
      </c>
      <c r="D252" s="8" t="s">
        <v>704</v>
      </c>
      <c r="E252" s="31" t="s">
        <v>705</v>
      </c>
      <c r="F252" s="30" t="s">
        <v>85</v>
      </c>
      <c r="G252" s="26">
        <v>510</v>
      </c>
      <c r="H252" s="26">
        <v>510</v>
      </c>
      <c r="I252" s="26">
        <v>0</v>
      </c>
    </row>
    <row r="253" ht="72" spans="1:9">
      <c r="A253" s="8" t="s">
        <v>94</v>
      </c>
      <c r="B253" s="8" t="s">
        <v>95</v>
      </c>
      <c r="C253" s="8" t="s">
        <v>139</v>
      </c>
      <c r="D253" s="8" t="s">
        <v>681</v>
      </c>
      <c r="E253" s="30" t="s">
        <v>682</v>
      </c>
      <c r="F253" s="30" t="s">
        <v>127</v>
      </c>
      <c r="G253" s="26">
        <v>751</v>
      </c>
      <c r="H253" s="26">
        <v>751</v>
      </c>
      <c r="I253" s="26">
        <v>0</v>
      </c>
    </row>
    <row r="254" spans="1:9">
      <c r="A254" s="8"/>
      <c r="B254" s="8"/>
      <c r="C254" s="8"/>
      <c r="D254" s="8"/>
      <c r="E254" s="30"/>
      <c r="F254" s="30"/>
      <c r="G254" s="32"/>
      <c r="H254" s="32"/>
      <c r="I254" s="32"/>
    </row>
  </sheetData>
  <mergeCells count="9">
    <mergeCell ref="A1:A2"/>
    <mergeCell ref="B1:B2"/>
    <mergeCell ref="C1:C2"/>
    <mergeCell ref="D1:D2"/>
    <mergeCell ref="E1:E2"/>
    <mergeCell ref="F1:F2"/>
    <mergeCell ref="G1:G2"/>
    <mergeCell ref="H1:H2"/>
    <mergeCell ref="I1:I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乡镇</vt:lpstr>
      <vt:lpstr>一级项目类型</vt:lpstr>
      <vt:lpstr>二级项目类型</vt:lpstr>
      <vt:lpstr>三级项目类型</vt:lpstr>
      <vt:lpstr>主管单位</vt:lpstr>
      <vt:lpstr>绩效</vt:lpstr>
      <vt:lpstr>衔接资金清单</vt:lpstr>
      <vt:lpstr>Sheet5</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FPB</dc:creator>
  <cp:lastModifiedBy>无语</cp:lastModifiedBy>
  <dcterms:created xsi:type="dcterms:W3CDTF">2019-09-13T16:05:00Z</dcterms:created>
  <dcterms:modified xsi:type="dcterms:W3CDTF">2025-11-30T13:18:07Z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CA4F331C5086475999FBC6BD3039B9B5_13</vt:lpwstr>
  </property>
  <property fmtid="{D5CDD505-2E9C-101B-9397-08002B2CF9AE}" pid="4" name="KSOReadingLayout">
    <vt:bool>true</vt:bool>
  </property>
  <property fmtid="{D5CDD505-2E9C-101B-9397-08002B2CF9AE}" pid="5" name="CalculationRule">
    <vt:i4>0</vt:i4>
  </property>
</Properties>
</file>